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 3\Desktop\"/>
    </mc:Choice>
  </mc:AlternateContent>
  <xr:revisionPtr revIDLastSave="0" documentId="13_ncr:1_{56A8FBC0-683F-40BB-9A81-69A2677A0FAF}"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F277" i="9"/>
  <c r="F276" i="9"/>
  <c r="F275" i="9" s="1"/>
  <c r="L274" i="9"/>
  <c r="F274" i="9" s="1"/>
  <c r="H274" i="9"/>
  <c r="I273" i="9"/>
  <c r="H273" i="9"/>
  <c r="F273" i="9"/>
  <c r="E272" i="9"/>
  <c r="M271" i="9"/>
  <c r="L271" i="9"/>
  <c r="F271" i="9" s="1"/>
  <c r="B271" i="9" s="1"/>
  <c r="E271" i="9"/>
  <c r="M270" i="9"/>
  <c r="F270" i="9" s="1"/>
  <c r="B270" i="9" s="1"/>
  <c r="L270" i="9"/>
  <c r="E270" i="9"/>
  <c r="M269" i="9"/>
  <c r="L269" i="9"/>
  <c r="F269" i="9"/>
  <c r="E269" i="9"/>
  <c r="B269" i="9" s="1"/>
  <c r="M268" i="9"/>
  <c r="L268" i="9"/>
  <c r="F268" i="9"/>
  <c r="E268" i="9"/>
  <c r="B268" i="9" s="1"/>
  <c r="M267" i="9"/>
  <c r="L267" i="9"/>
  <c r="F267" i="9" s="1"/>
  <c r="E267" i="9"/>
  <c r="M266" i="9"/>
  <c r="L266" i="9"/>
  <c r="F266" i="9" s="1"/>
  <c r="B266" i="9" s="1"/>
  <c r="E266" i="9"/>
  <c r="M265" i="9"/>
  <c r="L265" i="9"/>
  <c r="F265" i="9" s="1"/>
  <c r="E265" i="9"/>
  <c r="B265" i="9" s="1"/>
  <c r="M264" i="9"/>
  <c r="L264" i="9"/>
  <c r="F264" i="9" s="1"/>
  <c r="B264" i="9" s="1"/>
  <c r="E264" i="9"/>
  <c r="M263" i="9"/>
  <c r="L263" i="9"/>
  <c r="F263" i="9" s="1"/>
  <c r="B263" i="9" s="1"/>
  <c r="E263" i="9"/>
  <c r="M262" i="9"/>
  <c r="F262" i="9" s="1"/>
  <c r="B262" i="9" s="1"/>
  <c r="L262" i="9"/>
  <c r="E262" i="9"/>
  <c r="M261" i="9"/>
  <c r="L261" i="9"/>
  <c r="F261" i="9"/>
  <c r="E261" i="9"/>
  <c r="B261" i="9" s="1"/>
  <c r="M260" i="9"/>
  <c r="L260" i="9"/>
  <c r="F260" i="9"/>
  <c r="E260" i="9"/>
  <c r="B260" i="9" s="1"/>
  <c r="M259" i="9"/>
  <c r="L259" i="9"/>
  <c r="F259" i="9" s="1"/>
  <c r="E259" i="9"/>
  <c r="M258" i="9"/>
  <c r="L258" i="9"/>
  <c r="F258" i="9" s="1"/>
  <c r="B258" i="9" s="1"/>
  <c r="E258" i="9"/>
  <c r="M257" i="9"/>
  <c r="L257" i="9"/>
  <c r="F257" i="9" s="1"/>
  <c r="E257" i="9"/>
  <c r="M256" i="9"/>
  <c r="L256" i="9"/>
  <c r="F256" i="9"/>
  <c r="B256" i="9" s="1"/>
  <c r="E256" i="9"/>
  <c r="M255" i="9"/>
  <c r="L255" i="9"/>
  <c r="F255" i="9" s="1"/>
  <c r="B255" i="9" s="1"/>
  <c r="E255" i="9"/>
  <c r="M254" i="9"/>
  <c r="F254" i="9" s="1"/>
  <c r="B254" i="9" s="1"/>
  <c r="L254" i="9"/>
  <c r="E254" i="9"/>
  <c r="M253" i="9"/>
  <c r="L253" i="9"/>
  <c r="F253" i="9"/>
  <c r="E253" i="9"/>
  <c r="B253" i="9" s="1"/>
  <c r="M252" i="9"/>
  <c r="L252" i="9"/>
  <c r="F252" i="9"/>
  <c r="E252" i="9"/>
  <c r="B252" i="9" s="1"/>
  <c r="M251" i="9"/>
  <c r="L251" i="9"/>
  <c r="F251" i="9" s="1"/>
  <c r="E251" i="9"/>
  <c r="B251" i="9" s="1"/>
  <c r="M250" i="9"/>
  <c r="L250" i="9"/>
  <c r="F250" i="9" s="1"/>
  <c r="B250" i="9" s="1"/>
  <c r="E250" i="9"/>
  <c r="M249" i="9"/>
  <c r="L249" i="9"/>
  <c r="F249" i="9" s="1"/>
  <c r="E249" i="9"/>
  <c r="B249" i="9" s="1"/>
  <c r="M248" i="9"/>
  <c r="L248" i="9"/>
  <c r="F248" i="9"/>
  <c r="B248" i="9" s="1"/>
  <c r="E248" i="9"/>
  <c r="M247" i="9"/>
  <c r="L247" i="9"/>
  <c r="F247" i="9" s="1"/>
  <c r="B247" i="9" s="1"/>
  <c r="E247" i="9"/>
  <c r="M246" i="9"/>
  <c r="F246" i="9" s="1"/>
  <c r="B246" i="9" s="1"/>
  <c r="L246" i="9"/>
  <c r="E246" i="9"/>
  <c r="M245" i="9"/>
  <c r="L245" i="9"/>
  <c r="F245" i="9"/>
  <c r="E245" i="9"/>
  <c r="B245" i="9" s="1"/>
  <c r="M244" i="9"/>
  <c r="F244" i="9" s="1"/>
  <c r="L244" i="9"/>
  <c r="E244" i="9"/>
  <c r="M243" i="9"/>
  <c r="L243" i="9"/>
  <c r="F243" i="9" s="1"/>
  <c r="E243" i="9"/>
  <c r="B243" i="9" s="1"/>
  <c r="M242" i="9"/>
  <c r="L242" i="9"/>
  <c r="F242" i="9" s="1"/>
  <c r="B242" i="9" s="1"/>
  <c r="E242" i="9"/>
  <c r="M241" i="9"/>
  <c r="L241" i="9"/>
  <c r="F241" i="9" s="1"/>
  <c r="E241" i="9"/>
  <c r="M240" i="9"/>
  <c r="L240" i="9"/>
  <c r="F240" i="9"/>
  <c r="B240" i="9" s="1"/>
  <c r="E240" i="9"/>
  <c r="M239" i="9"/>
  <c r="L239" i="9"/>
  <c r="F239" i="9" s="1"/>
  <c r="B239" i="9" s="1"/>
  <c r="E239" i="9"/>
  <c r="M238" i="9"/>
  <c r="F238" i="9" s="1"/>
  <c r="B238" i="9" s="1"/>
  <c r="L238" i="9"/>
  <c r="E238" i="9"/>
  <c r="M237" i="9"/>
  <c r="L237" i="9"/>
  <c r="F237" i="9"/>
  <c r="E237" i="9"/>
  <c r="B237" i="9" s="1"/>
  <c r="M236" i="9"/>
  <c r="F236" i="9" s="1"/>
  <c r="L236" i="9"/>
  <c r="E236" i="9"/>
  <c r="B236" i="9" s="1"/>
  <c r="M235" i="9"/>
  <c r="L235" i="9"/>
  <c r="F235" i="9" s="1"/>
  <c r="E235" i="9"/>
  <c r="B235" i="9" s="1"/>
  <c r="M234" i="9"/>
  <c r="L234" i="9"/>
  <c r="F234" i="9" s="1"/>
  <c r="B234" i="9" s="1"/>
  <c r="E234" i="9"/>
  <c r="M233" i="9"/>
  <c r="L233" i="9"/>
  <c r="F233" i="9" s="1"/>
  <c r="E233" i="9"/>
  <c r="B233" i="9" s="1"/>
  <c r="M232" i="9"/>
  <c r="L232" i="9"/>
  <c r="F232" i="9"/>
  <c r="B232" i="9" s="1"/>
  <c r="E232" i="9"/>
  <c r="M231" i="9"/>
  <c r="L231" i="9"/>
  <c r="F231" i="9" s="1"/>
  <c r="B231" i="9" s="1"/>
  <c r="E231" i="9"/>
  <c r="M230" i="9"/>
  <c r="F230" i="9" s="1"/>
  <c r="B230" i="9" s="1"/>
  <c r="L230" i="9"/>
  <c r="E230" i="9"/>
  <c r="M229" i="9"/>
  <c r="L229" i="9"/>
  <c r="F229" i="9"/>
  <c r="E229" i="9"/>
  <c r="B229" i="9" s="1"/>
  <c r="M228" i="9"/>
  <c r="F228" i="9" s="1"/>
  <c r="L228" i="9"/>
  <c r="E228" i="9"/>
  <c r="M227" i="9"/>
  <c r="L227" i="9"/>
  <c r="F227" i="9" s="1"/>
  <c r="E227" i="9"/>
  <c r="B227" i="9" s="1"/>
  <c r="M226" i="9"/>
  <c r="L226" i="9"/>
  <c r="F226" i="9" s="1"/>
  <c r="B226" i="9" s="1"/>
  <c r="E226" i="9"/>
  <c r="H225" i="9"/>
  <c r="G225" i="9"/>
  <c r="F225" i="9"/>
  <c r="M224" i="9"/>
  <c r="L224" i="9"/>
  <c r="E224" i="9"/>
  <c r="M223" i="9"/>
  <c r="L223" i="9"/>
  <c r="F223" i="9" s="1"/>
  <c r="B223" i="9" s="1"/>
  <c r="E223" i="9"/>
  <c r="M222" i="9"/>
  <c r="L222" i="9"/>
  <c r="E222" i="9"/>
  <c r="M221" i="9"/>
  <c r="L221" i="9"/>
  <c r="F221" i="9"/>
  <c r="E221" i="9"/>
  <c r="B221" i="9" s="1"/>
  <c r="M220" i="9"/>
  <c r="L220" i="9"/>
  <c r="E220" i="9"/>
  <c r="M219" i="9"/>
  <c r="L219" i="9"/>
  <c r="E219" i="9"/>
  <c r="M218" i="9"/>
  <c r="L218" i="9"/>
  <c r="E218" i="9"/>
  <c r="M217" i="9"/>
  <c r="L217" i="9"/>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F159" i="9"/>
  <c r="E159" i="9"/>
  <c r="B159" i="9"/>
  <c r="H158" i="9"/>
  <c r="G158" i="9"/>
  <c r="E158" i="9" s="1"/>
  <c r="B158" i="9" s="1"/>
  <c r="F158" i="9"/>
  <c r="H157" i="9"/>
  <c r="G157" i="9"/>
  <c r="E157" i="9" s="1"/>
  <c r="F157" i="9"/>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F151" i="9"/>
  <c r="E151" i="9"/>
  <c r="B151" i="9"/>
  <c r="H150" i="9"/>
  <c r="G150" i="9"/>
  <c r="E150" i="9" s="1"/>
  <c r="B150" i="9" s="1"/>
  <c r="F150" i="9"/>
  <c r="H149" i="9"/>
  <c r="G149" i="9"/>
  <c r="E149" i="9" s="1"/>
  <c r="B149" i="9" s="1"/>
  <c r="F149" i="9"/>
  <c r="H148" i="9"/>
  <c r="G148" i="9"/>
  <c r="F148" i="9"/>
  <c r="E148" i="9"/>
  <c r="B148" i="9"/>
  <c r="H147" i="9"/>
  <c r="G147" i="9"/>
  <c r="E147" i="9" s="1"/>
  <c r="B147" i="9" s="1"/>
  <c r="F147" i="9"/>
  <c r="H146" i="9"/>
  <c r="G146" i="9"/>
  <c r="F146" i="9"/>
  <c r="E146" i="9"/>
  <c r="B146" i="9" s="1"/>
  <c r="H145" i="9"/>
  <c r="E145" i="9" s="1"/>
  <c r="B145" i="9" s="1"/>
  <c r="G145" i="9"/>
  <c r="F145" i="9"/>
  <c r="H144" i="9"/>
  <c r="G144" i="9"/>
  <c r="E144" i="9" s="1"/>
  <c r="B144" i="9" s="1"/>
  <c r="F144" i="9"/>
  <c r="H143" i="9"/>
  <c r="G143" i="9"/>
  <c r="F143" i="9"/>
  <c r="E143" i="9"/>
  <c r="B143" i="9"/>
  <c r="F142" i="9"/>
  <c r="H141" i="9"/>
  <c r="G141" i="9"/>
  <c r="E141" i="9" s="1"/>
  <c r="F141" i="9"/>
  <c r="H140" i="9"/>
  <c r="G140" i="9"/>
  <c r="F140" i="9"/>
  <c r="E140" i="9"/>
  <c r="B140" i="9"/>
  <c r="H139" i="9"/>
  <c r="G139" i="9"/>
  <c r="E139" i="9" s="1"/>
  <c r="B139" i="9" s="1"/>
  <c r="F139" i="9"/>
  <c r="H138" i="9"/>
  <c r="G138" i="9"/>
  <c r="F138" i="9"/>
  <c r="E138" i="9"/>
  <c r="B138" i="9" s="1"/>
  <c r="H137" i="9"/>
  <c r="E137" i="9" s="1"/>
  <c r="B137" i="9" s="1"/>
  <c r="G137" i="9"/>
  <c r="F137" i="9"/>
  <c r="H136" i="9"/>
  <c r="G136" i="9"/>
  <c r="E136" i="9" s="1"/>
  <c r="B136" i="9" s="1"/>
  <c r="F136" i="9"/>
  <c r="H135" i="9"/>
  <c r="G135" i="9"/>
  <c r="F135" i="9"/>
  <c r="E135" i="9"/>
  <c r="B135" i="9"/>
  <c r="H134" i="9"/>
  <c r="G134" i="9"/>
  <c r="E134" i="9" s="1"/>
  <c r="B134" i="9" s="1"/>
  <c r="F134" i="9"/>
  <c r="H133" i="9"/>
  <c r="G133" i="9"/>
  <c r="E133" i="9" s="1"/>
  <c r="B133" i="9" s="1"/>
  <c r="F133" i="9"/>
  <c r="H132" i="9"/>
  <c r="G132" i="9"/>
  <c r="F132" i="9"/>
  <c r="E132" i="9"/>
  <c r="B132" i="9"/>
  <c r="H131" i="9"/>
  <c r="G131" i="9"/>
  <c r="E131" i="9" s="1"/>
  <c r="B131" i="9" s="1"/>
  <c r="F131" i="9"/>
  <c r="H130" i="9"/>
  <c r="G130" i="9"/>
  <c r="F130" i="9"/>
  <c r="E130" i="9"/>
  <c r="B130" i="9" s="1"/>
  <c r="H129" i="9"/>
  <c r="G129" i="9"/>
  <c r="F129" i="9"/>
  <c r="E129" i="9"/>
  <c r="B129" i="9"/>
  <c r="H128" i="9"/>
  <c r="G128" i="9"/>
  <c r="E128" i="9" s="1"/>
  <c r="B128" i="9" s="1"/>
  <c r="F128" i="9"/>
  <c r="H127" i="9"/>
  <c r="G127" i="9"/>
  <c r="F127" i="9"/>
  <c r="E127" i="9"/>
  <c r="B127" i="9"/>
  <c r="H126" i="9"/>
  <c r="G126" i="9"/>
  <c r="E126" i="9" s="1"/>
  <c r="B126" i="9" s="1"/>
  <c r="F126" i="9"/>
  <c r="H125" i="9"/>
  <c r="G125" i="9"/>
  <c r="E125" i="9" s="1"/>
  <c r="F125" i="9"/>
  <c r="H124" i="9"/>
  <c r="G124" i="9"/>
  <c r="F124" i="9"/>
  <c r="E124" i="9"/>
  <c r="B124" i="9"/>
  <c r="H123" i="9"/>
  <c r="G123" i="9"/>
  <c r="F123" i="9"/>
  <c r="H122" i="9"/>
  <c r="G122" i="9"/>
  <c r="F122" i="9"/>
  <c r="E122" i="9"/>
  <c r="B122" i="9" s="1"/>
  <c r="H121" i="9"/>
  <c r="G121" i="9"/>
  <c r="F121" i="9"/>
  <c r="E121" i="9"/>
  <c r="B121" i="9"/>
  <c r="H120" i="9"/>
  <c r="G120" i="9"/>
  <c r="E120" i="9" s="1"/>
  <c r="B120" i="9" s="1"/>
  <c r="F120" i="9"/>
  <c r="H119" i="9"/>
  <c r="G119" i="9"/>
  <c r="F119" i="9"/>
  <c r="E119" i="9"/>
  <c r="B119" i="9"/>
  <c r="H118" i="9"/>
  <c r="G118" i="9"/>
  <c r="E118" i="9" s="1"/>
  <c r="B118" i="9" s="1"/>
  <c r="F118" i="9"/>
  <c r="H117" i="9"/>
  <c r="G117" i="9"/>
  <c r="E117" i="9" s="1"/>
  <c r="B117" i="9" s="1"/>
  <c r="F117" i="9"/>
  <c r="H116" i="9"/>
  <c r="G116" i="9"/>
  <c r="F116" i="9"/>
  <c r="E116" i="9"/>
  <c r="B116" i="9"/>
  <c r="H115" i="9"/>
  <c r="G115" i="9"/>
  <c r="F115" i="9"/>
  <c r="H114" i="9"/>
  <c r="G114" i="9"/>
  <c r="F114" i="9"/>
  <c r="E114" i="9"/>
  <c r="B114" i="9" s="1"/>
  <c r="H113" i="9"/>
  <c r="G113" i="9"/>
  <c r="F113" i="9"/>
  <c r="E113" i="9"/>
  <c r="B113" i="9"/>
  <c r="H112" i="9"/>
  <c r="G112" i="9"/>
  <c r="E112" i="9" s="1"/>
  <c r="B112" i="9" s="1"/>
  <c r="F112" i="9"/>
  <c r="H111" i="9"/>
  <c r="G111" i="9"/>
  <c r="F111" i="9"/>
  <c r="E111" i="9"/>
  <c r="B111" i="9"/>
  <c r="H110" i="9"/>
  <c r="G110" i="9"/>
  <c r="E110" i="9" s="1"/>
  <c r="B110" i="9" s="1"/>
  <c r="F110" i="9"/>
  <c r="H109" i="9"/>
  <c r="G109" i="9"/>
  <c r="E109" i="9" s="1"/>
  <c r="B109" i="9" s="1"/>
  <c r="F109" i="9"/>
  <c r="H108" i="9"/>
  <c r="G108" i="9"/>
  <c r="F108" i="9"/>
  <c r="E108" i="9"/>
  <c r="B108" i="9"/>
  <c r="H107" i="9"/>
  <c r="G107" i="9"/>
  <c r="F107" i="9"/>
  <c r="H106" i="9"/>
  <c r="G106" i="9"/>
  <c r="F106" i="9"/>
  <c r="E106" i="9"/>
  <c r="B106" i="9" s="1"/>
  <c r="H105" i="9"/>
  <c r="G105" i="9"/>
  <c r="F105" i="9"/>
  <c r="E105" i="9"/>
  <c r="B105" i="9"/>
  <c r="H104" i="9"/>
  <c r="G104" i="9"/>
  <c r="E104" i="9" s="1"/>
  <c r="B104" i="9" s="1"/>
  <c r="F104" i="9"/>
  <c r="H103" i="9"/>
  <c r="G103" i="9"/>
  <c r="F103" i="9"/>
  <c r="E103" i="9"/>
  <c r="B103" i="9"/>
  <c r="H102" i="9"/>
  <c r="E102" i="9" s="1"/>
  <c r="B102" i="9" s="1"/>
  <c r="G102" i="9"/>
  <c r="F102" i="9"/>
  <c r="H101" i="9"/>
  <c r="G101" i="9"/>
  <c r="E101" i="9" s="1"/>
  <c r="B101" i="9" s="1"/>
  <c r="F101" i="9"/>
  <c r="H100" i="9"/>
  <c r="G100" i="9"/>
  <c r="F100" i="9"/>
  <c r="E100" i="9"/>
  <c r="B100" i="9"/>
  <c r="H99" i="9"/>
  <c r="G99" i="9"/>
  <c r="E99" i="9" s="1"/>
  <c r="B99" i="9" s="1"/>
  <c r="F99" i="9"/>
  <c r="H98" i="9"/>
  <c r="G98" i="9"/>
  <c r="F98" i="9"/>
  <c r="E98" i="9"/>
  <c r="B98" i="9" s="1"/>
  <c r="H97" i="9"/>
  <c r="G97" i="9"/>
  <c r="F97" i="9"/>
  <c r="E97" i="9"/>
  <c r="B97" i="9"/>
  <c r="H96" i="9"/>
  <c r="G96" i="9"/>
  <c r="E96" i="9" s="1"/>
  <c r="B96" i="9" s="1"/>
  <c r="F96" i="9"/>
  <c r="H95" i="9"/>
  <c r="G95" i="9"/>
  <c r="F95" i="9"/>
  <c r="E95" i="9"/>
  <c r="B95" i="9"/>
  <c r="H94" i="9"/>
  <c r="G94" i="9"/>
  <c r="E94" i="9" s="1"/>
  <c r="B94" i="9" s="1"/>
  <c r="F94" i="9"/>
  <c r="H93" i="9"/>
  <c r="G93" i="9"/>
  <c r="E93" i="9" s="1"/>
  <c r="F93" i="9"/>
  <c r="H92" i="9"/>
  <c r="G92" i="9"/>
  <c r="F92" i="9"/>
  <c r="E92" i="9"/>
  <c r="B92" i="9"/>
  <c r="H91" i="9"/>
  <c r="G91" i="9"/>
  <c r="E91" i="9" s="1"/>
  <c r="B91" i="9" s="1"/>
  <c r="F91" i="9"/>
  <c r="H90" i="9"/>
  <c r="G90" i="9"/>
  <c r="F90" i="9"/>
  <c r="E90" i="9"/>
  <c r="B90" i="9" s="1"/>
  <c r="H89" i="9"/>
  <c r="G89" i="9"/>
  <c r="F89" i="9"/>
  <c r="E89" i="9"/>
  <c r="B89" i="9"/>
  <c r="H88" i="9"/>
  <c r="G88" i="9"/>
  <c r="E88" i="9" s="1"/>
  <c r="B88" i="9" s="1"/>
  <c r="F88" i="9"/>
  <c r="H87" i="9"/>
  <c r="G87" i="9"/>
  <c r="F87" i="9"/>
  <c r="E87" i="9"/>
  <c r="B87" i="9"/>
  <c r="H86" i="9"/>
  <c r="G86" i="9"/>
  <c r="E86" i="9" s="1"/>
  <c r="B86" i="9" s="1"/>
  <c r="F86" i="9"/>
  <c r="H85" i="9"/>
  <c r="G85" i="9"/>
  <c r="E85" i="9" s="1"/>
  <c r="F85" i="9"/>
  <c r="H84" i="9"/>
  <c r="G84" i="9"/>
  <c r="F84" i="9"/>
  <c r="E84" i="9"/>
  <c r="B84" i="9"/>
  <c r="H83" i="9"/>
  <c r="G83" i="9"/>
  <c r="E83" i="9" s="1"/>
  <c r="B83" i="9" s="1"/>
  <c r="F83" i="9"/>
  <c r="H82" i="9"/>
  <c r="G82" i="9"/>
  <c r="F82" i="9"/>
  <c r="E82" i="9"/>
  <c r="B82" i="9" s="1"/>
  <c r="H81" i="9"/>
  <c r="G81" i="9"/>
  <c r="F81" i="9"/>
  <c r="E81" i="9"/>
  <c r="B81" i="9"/>
  <c r="H80" i="9"/>
  <c r="G80" i="9"/>
  <c r="E80" i="9" s="1"/>
  <c r="B80" i="9" s="1"/>
  <c r="F80" i="9"/>
  <c r="H79" i="9"/>
  <c r="G79" i="9"/>
  <c r="F79" i="9"/>
  <c r="E79" i="9"/>
  <c r="B79" i="9"/>
  <c r="H78" i="9"/>
  <c r="G78" i="9"/>
  <c r="E78" i="9" s="1"/>
  <c r="B78" i="9" s="1"/>
  <c r="F78" i="9"/>
  <c r="H77" i="9"/>
  <c r="G77" i="9"/>
  <c r="E77" i="9" s="1"/>
  <c r="F77" i="9"/>
  <c r="H76" i="9"/>
  <c r="G76" i="9"/>
  <c r="F76" i="9"/>
  <c r="E76" i="9"/>
  <c r="B76" i="9"/>
  <c r="H75" i="9"/>
  <c r="G75" i="9"/>
  <c r="F75" i="9"/>
  <c r="H74" i="9"/>
  <c r="G74" i="9"/>
  <c r="F74" i="9"/>
  <c r="E74" i="9"/>
  <c r="B74" i="9" s="1"/>
  <c r="H73" i="9"/>
  <c r="G73" i="9"/>
  <c r="F73" i="9"/>
  <c r="E73" i="9"/>
  <c r="B73" i="9"/>
  <c r="H72" i="9"/>
  <c r="G72" i="9"/>
  <c r="E72" i="9" s="1"/>
  <c r="B72" i="9" s="1"/>
  <c r="F72" i="9"/>
  <c r="H71" i="9"/>
  <c r="G71" i="9"/>
  <c r="F71" i="9"/>
  <c r="E71" i="9"/>
  <c r="B71" i="9"/>
  <c r="H70" i="9"/>
  <c r="G70" i="9"/>
  <c r="E70" i="9" s="1"/>
  <c r="B70" i="9" s="1"/>
  <c r="F70" i="9"/>
  <c r="H69" i="9"/>
  <c r="G69" i="9"/>
  <c r="E69" i="9" s="1"/>
  <c r="B69" i="9" s="1"/>
  <c r="F69" i="9"/>
  <c r="H68" i="9"/>
  <c r="G68" i="9"/>
  <c r="F68" i="9"/>
  <c r="H67" i="9"/>
  <c r="G67" i="9"/>
  <c r="F67" i="9"/>
  <c r="H66" i="9"/>
  <c r="G66" i="9"/>
  <c r="F66" i="9"/>
  <c r="E66" i="9"/>
  <c r="H65" i="9"/>
  <c r="G65" i="9"/>
  <c r="F65" i="9"/>
  <c r="E65" i="9"/>
  <c r="B65" i="9"/>
  <c r="H64" i="9"/>
  <c r="G64" i="9"/>
  <c r="E64" i="9" s="1"/>
  <c r="B64" i="9" s="1"/>
  <c r="F64" i="9"/>
  <c r="H63" i="9"/>
  <c r="G63" i="9"/>
  <c r="F63" i="9"/>
  <c r="E63" i="9"/>
  <c r="B63" i="9"/>
  <c r="H62" i="9"/>
  <c r="G62" i="9"/>
  <c r="E62" i="9" s="1"/>
  <c r="B62" i="9" s="1"/>
  <c r="F62" i="9"/>
  <c r="H61" i="9"/>
  <c r="G61" i="9"/>
  <c r="E61" i="9" s="1"/>
  <c r="F61" i="9"/>
  <c r="H60" i="9"/>
  <c r="G60" i="9"/>
  <c r="F60" i="9"/>
  <c r="E60" i="9"/>
  <c r="B60" i="9"/>
  <c r="H59" i="9"/>
  <c r="G59" i="9"/>
  <c r="E59" i="9" s="1"/>
  <c r="B59" i="9" s="1"/>
  <c r="F59" i="9"/>
  <c r="H58" i="9"/>
  <c r="G58" i="9"/>
  <c r="F58" i="9"/>
  <c r="E58" i="9"/>
  <c r="B58" i="9" s="1"/>
  <c r="H57" i="9"/>
  <c r="G57" i="9"/>
  <c r="F57" i="9"/>
  <c r="E57" i="9"/>
  <c r="B57" i="9"/>
  <c r="H56" i="9"/>
  <c r="G56" i="9"/>
  <c r="F56" i="9"/>
  <c r="H55" i="9"/>
  <c r="G55" i="9"/>
  <c r="F55" i="9"/>
  <c r="E55" i="9"/>
  <c r="B55" i="9" s="1"/>
  <c r="H54" i="9"/>
  <c r="G54" i="9"/>
  <c r="E54" i="9" s="1"/>
  <c r="B54" i="9" s="1"/>
  <c r="F54" i="9"/>
  <c r="H53" i="9"/>
  <c r="G53" i="9"/>
  <c r="E53" i="9" s="1"/>
  <c r="B53" i="9" s="1"/>
  <c r="F53" i="9"/>
  <c r="H52" i="9"/>
  <c r="G52" i="9"/>
  <c r="F52" i="9"/>
  <c r="E52" i="9"/>
  <c r="B52" i="9"/>
  <c r="H51" i="9"/>
  <c r="G51" i="9"/>
  <c r="F51" i="9"/>
  <c r="H50" i="9"/>
  <c r="G50" i="9"/>
  <c r="F50" i="9"/>
  <c r="E50" i="9"/>
  <c r="B50" i="9" s="1"/>
  <c r="H49" i="9"/>
  <c r="G49" i="9"/>
  <c r="F49" i="9"/>
  <c r="E49" i="9"/>
  <c r="B49" i="9"/>
  <c r="H48" i="9"/>
  <c r="G48" i="9"/>
  <c r="E48" i="9" s="1"/>
  <c r="B48" i="9" s="1"/>
  <c r="F48" i="9"/>
  <c r="H47" i="9"/>
  <c r="G47" i="9"/>
  <c r="F47" i="9"/>
  <c r="E47" i="9"/>
  <c r="B47" i="9"/>
  <c r="H46" i="9"/>
  <c r="G46" i="9"/>
  <c r="F46" i="9"/>
  <c r="H45" i="9"/>
  <c r="G45" i="9"/>
  <c r="F45" i="9"/>
  <c r="H44" i="9"/>
  <c r="G44" i="9"/>
  <c r="E44" i="9" s="1"/>
  <c r="B44" i="9" s="1"/>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c r="H35" i="9"/>
  <c r="G35" i="9"/>
  <c r="F35" i="9"/>
  <c r="H34" i="9"/>
  <c r="G34" i="9"/>
  <c r="F34" i="9"/>
  <c r="E34" i="9"/>
  <c r="H33" i="9"/>
  <c r="G33" i="9"/>
  <c r="E33" i="9" s="1"/>
  <c r="B33" i="9" s="1"/>
  <c r="F33" i="9"/>
  <c r="H32" i="9"/>
  <c r="G32" i="9"/>
  <c r="E32" i="9" s="1"/>
  <c r="B32" i="9" s="1"/>
  <c r="F32" i="9"/>
  <c r="H31" i="9"/>
  <c r="G31" i="9"/>
  <c r="F31" i="9"/>
  <c r="E31" i="9"/>
  <c r="B31" i="9" s="1"/>
  <c r="H30" i="9"/>
  <c r="G30" i="9"/>
  <c r="E30" i="9" s="1"/>
  <c r="B30" i="9" s="1"/>
  <c r="F30" i="9"/>
  <c r="H29" i="9"/>
  <c r="G29" i="9"/>
  <c r="F29" i="9"/>
  <c r="H28" i="9"/>
  <c r="G28" i="9"/>
  <c r="F28" i="9"/>
  <c r="E28" i="9"/>
  <c r="B28" i="9" s="1"/>
  <c r="H27" i="9"/>
  <c r="G27" i="9"/>
  <c r="E27" i="9" s="1"/>
  <c r="B27" i="9" s="1"/>
  <c r="F27" i="9"/>
  <c r="H26" i="9"/>
  <c r="E26" i="9" s="1"/>
  <c r="B26" i="9" s="1"/>
  <c r="G26" i="9"/>
  <c r="F26" i="9"/>
  <c r="H25" i="9"/>
  <c r="G25" i="9"/>
  <c r="F25" i="9"/>
  <c r="E25" i="9"/>
  <c r="B25" i="9" s="1"/>
  <c r="H24" i="9"/>
  <c r="G24" i="9"/>
  <c r="F24" i="9"/>
  <c r="H23" i="9"/>
  <c r="G23" i="9"/>
  <c r="F23" i="9"/>
  <c r="E23" i="9"/>
  <c r="B23" i="9" s="1"/>
  <c r="H22" i="9"/>
  <c r="G22" i="9"/>
  <c r="F22" i="9"/>
  <c r="H21" i="9"/>
  <c r="G21" i="9"/>
  <c r="E21" i="9" s="1"/>
  <c r="B21" i="9" s="1"/>
  <c r="F21" i="9"/>
  <c r="F20" i="9"/>
  <c r="F4" i="9"/>
  <c r="O3" i="9"/>
  <c r="G274" i="9" s="1"/>
  <c r="E274" i="9" s="1"/>
  <c r="B274" i="9" s="1"/>
  <c r="I3" i="9"/>
  <c r="H3" i="9"/>
  <c r="G3" i="9"/>
  <c r="D101" i="8"/>
  <c r="C1576" i="1" s="1"/>
  <c r="D95" i="8"/>
  <c r="D90" i="8"/>
  <c r="D85" i="8"/>
  <c r="D80" i="8"/>
  <c r="C1555" i="1" s="1"/>
  <c r="D75" i="8"/>
  <c r="D70" i="8"/>
  <c r="D65" i="8"/>
  <c r="D60" i="8"/>
  <c r="D55" i="8"/>
  <c r="D50" i="8"/>
  <c r="D44" i="8"/>
  <c r="C1519" i="1" s="1"/>
  <c r="D36" i="8"/>
  <c r="D26" i="8"/>
  <c r="D24" i="8" s="1"/>
  <c r="C1499" i="1" s="1"/>
  <c r="H1499" i="1" s="1"/>
  <c r="D18" i="8"/>
  <c r="D8" i="8"/>
  <c r="D6" i="8" s="1"/>
  <c r="C1481" i="1" s="1"/>
  <c r="E44" i="7"/>
  <c r="D44" i="7"/>
  <c r="E39" i="7"/>
  <c r="D39" i="7"/>
  <c r="D38" i="7" s="1"/>
  <c r="H31" i="3" s="1"/>
  <c r="E30" i="7"/>
  <c r="D30" i="7"/>
  <c r="E23" i="7"/>
  <c r="E22" i="7" s="1"/>
  <c r="I30" i="3" s="1"/>
  <c r="D23" i="7"/>
  <c r="E14" i="7"/>
  <c r="D14" i="7"/>
  <c r="E7" i="7"/>
  <c r="D7" i="7"/>
  <c r="D6" i="7" s="1"/>
  <c r="E6" i="7"/>
  <c r="E5" i="7" s="1"/>
  <c r="I29" i="3" s="1"/>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412" i="1"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D177" i="5" s="1"/>
  <c r="F179" i="5"/>
  <c r="F178" i="5"/>
  <c r="E177" i="5"/>
  <c r="D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E78" i="5"/>
  <c r="D78" i="5"/>
  <c r="F78" i="5" s="1"/>
  <c r="F77" i="5"/>
  <c r="F76" i="5"/>
  <c r="F75" i="5"/>
  <c r="F74" i="5"/>
  <c r="F73" i="5"/>
  <c r="F72" i="5"/>
  <c r="F71" i="5"/>
  <c r="E70" i="5"/>
  <c r="E69" i="5" s="1"/>
  <c r="D70" i="5"/>
  <c r="C1048"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2" i="9" s="1"/>
  <c r="D603" i="4"/>
  <c r="G142" i="9" s="1"/>
  <c r="E142" i="9" s="1"/>
  <c r="B142" i="9" s="1"/>
  <c r="F602" i="4"/>
  <c r="F601" i="4"/>
  <c r="F600" i="4"/>
  <c r="E599" i="4"/>
  <c r="D599" i="4"/>
  <c r="F599" i="4" s="1"/>
  <c r="F598" i="4"/>
  <c r="F597" i="4"/>
  <c r="F596" i="4"/>
  <c r="F595" i="4"/>
  <c r="E594" i="4"/>
  <c r="D594" i="4"/>
  <c r="F594" i="4" s="1"/>
  <c r="D593" i="4"/>
  <c r="F593" i="4" s="1"/>
  <c r="F592" i="4"/>
  <c r="F591" i="4"/>
  <c r="E590" i="4"/>
  <c r="D590" i="4"/>
  <c r="F590" i="4" s="1"/>
  <c r="F589" i="4"/>
  <c r="F588" i="4"/>
  <c r="E587" i="4"/>
  <c r="E580" i="4" s="1"/>
  <c r="D587" i="4"/>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21" i="4"/>
  <c r="D421" i="4"/>
  <c r="E418" i="4"/>
  <c r="D418" i="4"/>
  <c r="E417" i="4"/>
  <c r="D412" i="1" s="1"/>
  <c r="D417" i="4"/>
  <c r="D644"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E298" i="4" s="1"/>
  <c r="D312" i="4"/>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F71" i="4"/>
  <c r="E71" i="4"/>
  <c r="D71" i="4"/>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E50" i="4" s="1"/>
  <c r="D51" i="4"/>
  <c r="F49" i="4"/>
  <c r="F48" i="4"/>
  <c r="F47" i="4"/>
  <c r="F46" i="4"/>
  <c r="F45" i="4"/>
  <c r="E45" i="4"/>
  <c r="D45" i="4"/>
  <c r="E44" i="4"/>
  <c r="D44" i="4"/>
  <c r="F44" i="4" s="1"/>
  <c r="F43" i="4"/>
  <c r="F42" i="4"/>
  <c r="F41" i="4"/>
  <c r="E40" i="4"/>
  <c r="D40" i="4"/>
  <c r="F40" i="4" s="1"/>
  <c r="F39" i="4"/>
  <c r="F38" i="4"/>
  <c r="F37" i="4"/>
  <c r="E37" i="4"/>
  <c r="E7" i="4"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G1577" i="1" s="1"/>
  <c r="C1575" i="1"/>
  <c r="H1575" i="1" s="1"/>
  <c r="C1574" i="1"/>
  <c r="C1573" i="1"/>
  <c r="H1573" i="1" s="1"/>
  <c r="H1572" i="1"/>
  <c r="G1572" i="1"/>
  <c r="C1572" i="1"/>
  <c r="G1571" i="1"/>
  <c r="C1571" i="1"/>
  <c r="H1571" i="1" s="1"/>
  <c r="G1570" i="1"/>
  <c r="C1570" i="1"/>
  <c r="H1570" i="1" s="1"/>
  <c r="H1569" i="1"/>
  <c r="C1569" i="1"/>
  <c r="G1569" i="1" s="1"/>
  <c r="H1568" i="1"/>
  <c r="G1568" i="1"/>
  <c r="C1568" i="1"/>
  <c r="G1567" i="1"/>
  <c r="C1567" i="1"/>
  <c r="H1567" i="1" s="1"/>
  <c r="C1566" i="1"/>
  <c r="C1565" i="1"/>
  <c r="H1564" i="1"/>
  <c r="G1564" i="1"/>
  <c r="C1564" i="1"/>
  <c r="C1563" i="1"/>
  <c r="G1563" i="1" s="1"/>
  <c r="H1562" i="1"/>
  <c r="G1562" i="1"/>
  <c r="C1562" i="1"/>
  <c r="C1561" i="1"/>
  <c r="C1560" i="1"/>
  <c r="G1560" i="1" s="1"/>
  <c r="H1559" i="1"/>
  <c r="G1559" i="1"/>
  <c r="C1559" i="1"/>
  <c r="G1558" i="1"/>
  <c r="C1558" i="1"/>
  <c r="H1558" i="1" s="1"/>
  <c r="C1557" i="1"/>
  <c r="H1557" i="1" s="1"/>
  <c r="H1556" i="1"/>
  <c r="C1556" i="1"/>
  <c r="G1556" i="1" s="1"/>
  <c r="H1554" i="1"/>
  <c r="G1554" i="1"/>
  <c r="C1554" i="1"/>
  <c r="C1553" i="1"/>
  <c r="H1552" i="1"/>
  <c r="C1552" i="1"/>
  <c r="G1552" i="1" s="1"/>
  <c r="H1551" i="1"/>
  <c r="G1551" i="1"/>
  <c r="C1551" i="1"/>
  <c r="G1550" i="1"/>
  <c r="C1550" i="1"/>
  <c r="H1550" i="1" s="1"/>
  <c r="C1549" i="1"/>
  <c r="H1549" i="1" s="1"/>
  <c r="H1548" i="1"/>
  <c r="C1548" i="1"/>
  <c r="G1548" i="1" s="1"/>
  <c r="H1547" i="1"/>
  <c r="G1547" i="1"/>
  <c r="C1547" i="1"/>
  <c r="C1546" i="1"/>
  <c r="H1546" i="1" s="1"/>
  <c r="C1545" i="1"/>
  <c r="C1544" i="1"/>
  <c r="G1544" i="1" s="1"/>
  <c r="H1543" i="1"/>
  <c r="G1543" i="1"/>
  <c r="C1543" i="1"/>
  <c r="C1542" i="1"/>
  <c r="H1542" i="1" s="1"/>
  <c r="C1541" i="1"/>
  <c r="H1541" i="1" s="1"/>
  <c r="H1540" i="1"/>
  <c r="C1540" i="1"/>
  <c r="G1540" i="1" s="1"/>
  <c r="H1539" i="1"/>
  <c r="G1539" i="1"/>
  <c r="C1539" i="1"/>
  <c r="H1538" i="1"/>
  <c r="C1538" i="1"/>
  <c r="G1538" i="1" s="1"/>
  <c r="C1537" i="1"/>
  <c r="C1536" i="1"/>
  <c r="G1536" i="1" s="1"/>
  <c r="H1535" i="1"/>
  <c r="G1535" i="1"/>
  <c r="C1535" i="1"/>
  <c r="C1534" i="1"/>
  <c r="H1534" i="1" s="1"/>
  <c r="C1533" i="1"/>
  <c r="H1532" i="1"/>
  <c r="C1532" i="1"/>
  <c r="G1532" i="1" s="1"/>
  <c r="H1531" i="1"/>
  <c r="G1531" i="1"/>
  <c r="C1531" i="1"/>
  <c r="C1530" i="1"/>
  <c r="C1529" i="1"/>
  <c r="C1528" i="1"/>
  <c r="G1528" i="1" s="1"/>
  <c r="H1527" i="1"/>
  <c r="G1527" i="1"/>
  <c r="C1527" i="1"/>
  <c r="C1526" i="1"/>
  <c r="C1525" i="1"/>
  <c r="H1525" i="1" s="1"/>
  <c r="H1523" i="1"/>
  <c r="G1523" i="1"/>
  <c r="C1523" i="1"/>
  <c r="C1522" i="1"/>
  <c r="H1522" i="1" s="1"/>
  <c r="C1521" i="1"/>
  <c r="C1520" i="1"/>
  <c r="G1520" i="1" s="1"/>
  <c r="H1516" i="1"/>
  <c r="C1516" i="1"/>
  <c r="G1516" i="1" s="1"/>
  <c r="H1515" i="1"/>
  <c r="G1515" i="1"/>
  <c r="C1515" i="1"/>
  <c r="H1514" i="1"/>
  <c r="G1514" i="1"/>
  <c r="C1514" i="1"/>
  <c r="C1513" i="1"/>
  <c r="H1512" i="1"/>
  <c r="C1512" i="1"/>
  <c r="G1512" i="1" s="1"/>
  <c r="H1511" i="1"/>
  <c r="G1511" i="1"/>
  <c r="C1511" i="1"/>
  <c r="C1510" i="1"/>
  <c r="H1510" i="1" s="1"/>
  <c r="C1509" i="1"/>
  <c r="H1509" i="1" s="1"/>
  <c r="C1508" i="1"/>
  <c r="G1508" i="1" s="1"/>
  <c r="C1507" i="1"/>
  <c r="G1507" i="1" s="1"/>
  <c r="C1506" i="1"/>
  <c r="H1506" i="1" s="1"/>
  <c r="C1505" i="1"/>
  <c r="C1504" i="1"/>
  <c r="G1504" i="1" s="1"/>
  <c r="C1503" i="1"/>
  <c r="H1503" i="1" s="1"/>
  <c r="C1502" i="1"/>
  <c r="H1502" i="1" s="1"/>
  <c r="C1501" i="1"/>
  <c r="H1501" i="1" s="1"/>
  <c r="H1500" i="1"/>
  <c r="C1500" i="1"/>
  <c r="G1500" i="1" s="1"/>
  <c r="H1498" i="1"/>
  <c r="C1498" i="1"/>
  <c r="G1498" i="1" s="1"/>
  <c r="C1497" i="1"/>
  <c r="C1496" i="1"/>
  <c r="H1495" i="1"/>
  <c r="G1495" i="1"/>
  <c r="C1495" i="1"/>
  <c r="C1494" i="1"/>
  <c r="H1494" i="1" s="1"/>
  <c r="C1493" i="1"/>
  <c r="H1492" i="1"/>
  <c r="C1492" i="1"/>
  <c r="G1492" i="1" s="1"/>
  <c r="G1491" i="1"/>
  <c r="C1491" i="1"/>
  <c r="H1491" i="1" s="1"/>
  <c r="C1490" i="1"/>
  <c r="C1489" i="1"/>
  <c r="C1488" i="1"/>
  <c r="G1488" i="1" s="1"/>
  <c r="H1487" i="1"/>
  <c r="C1487" i="1"/>
  <c r="G1487" i="1" s="1"/>
  <c r="C1486" i="1"/>
  <c r="C1485" i="1"/>
  <c r="H1485" i="1" s="1"/>
  <c r="C1484" i="1"/>
  <c r="G1484" i="1" s="1"/>
  <c r="C1482" i="1"/>
  <c r="H1482" i="1" s="1"/>
  <c r="C1480" i="1"/>
  <c r="H1480" i="1" s="1"/>
  <c r="D1479" i="1"/>
  <c r="C1479" i="1"/>
  <c r="H1478" i="1"/>
  <c r="G1478" i="1"/>
  <c r="I1478" i="1" s="1"/>
  <c r="D1478" i="1"/>
  <c r="C1478" i="1"/>
  <c r="J1478" i="1" s="1"/>
  <c r="J1477" i="1"/>
  <c r="I1477" i="1"/>
  <c r="G1477" i="1"/>
  <c r="D1477" i="1"/>
  <c r="C1477" i="1"/>
  <c r="H1477" i="1" s="1"/>
  <c r="H1476" i="1"/>
  <c r="D1476" i="1"/>
  <c r="C1476" i="1"/>
  <c r="J1476" i="1" s="1"/>
  <c r="C1475" i="1"/>
  <c r="D1474" i="1"/>
  <c r="C1474" i="1"/>
  <c r="H1474" i="1" s="1"/>
  <c r="H1473" i="1"/>
  <c r="G1473" i="1"/>
  <c r="D1473" i="1"/>
  <c r="C1473" i="1"/>
  <c r="J1473" i="1" s="1"/>
  <c r="J1472" i="1"/>
  <c r="D1472" i="1"/>
  <c r="C1472" i="1"/>
  <c r="I1471" i="1"/>
  <c r="H1471" i="1"/>
  <c r="G1471" i="1"/>
  <c r="D1471" i="1"/>
  <c r="C1471" i="1"/>
  <c r="J1471" i="1" s="1"/>
  <c r="D1470" i="1"/>
  <c r="C1470" i="1"/>
  <c r="C1469" i="1"/>
  <c r="D1468" i="1"/>
  <c r="C1468" i="1"/>
  <c r="H1467" i="1"/>
  <c r="D1467" i="1"/>
  <c r="C1467" i="1"/>
  <c r="J1467" i="1" s="1"/>
  <c r="D1466" i="1"/>
  <c r="C1466" i="1"/>
  <c r="I1465" i="1"/>
  <c r="H1465" i="1"/>
  <c r="G1465" i="1"/>
  <c r="D1465" i="1"/>
  <c r="C1465" i="1"/>
  <c r="J1465" i="1" s="1"/>
  <c r="G1464" i="1"/>
  <c r="D1464" i="1"/>
  <c r="J1464" i="1" s="1"/>
  <c r="C1464" i="1"/>
  <c r="G1463" i="1"/>
  <c r="D1463" i="1"/>
  <c r="C1463" i="1"/>
  <c r="J1463" i="1" s="1"/>
  <c r="D1462" i="1"/>
  <c r="J1462" i="1" s="1"/>
  <c r="C1462" i="1"/>
  <c r="D1461" i="1"/>
  <c r="G1461" i="1" s="1"/>
  <c r="C1461" i="1"/>
  <c r="H1460" i="1"/>
  <c r="G1460" i="1"/>
  <c r="I1460" i="1" s="1"/>
  <c r="D1460" i="1"/>
  <c r="C1460" i="1"/>
  <c r="J1460" i="1" s="1"/>
  <c r="D1459" i="1"/>
  <c r="C1459" i="1"/>
  <c r="H1459" i="1" s="1"/>
  <c r="H1458" i="1"/>
  <c r="D1458" i="1"/>
  <c r="C1458" i="1"/>
  <c r="D1457" i="1"/>
  <c r="C1457" i="1"/>
  <c r="G1456" i="1"/>
  <c r="D1456" i="1"/>
  <c r="C1456" i="1"/>
  <c r="J1455" i="1"/>
  <c r="I1455" i="1"/>
  <c r="G1455" i="1"/>
  <c r="D1455" i="1"/>
  <c r="C1455" i="1"/>
  <c r="H1455" i="1" s="1"/>
  <c r="G1454" i="1"/>
  <c r="D1454" i="1"/>
  <c r="C1454" i="1"/>
  <c r="G1452" i="1"/>
  <c r="D1452" i="1"/>
  <c r="C1452" i="1"/>
  <c r="J1452" i="1" s="1"/>
  <c r="J1451" i="1"/>
  <c r="G1451" i="1"/>
  <c r="I1451" i="1" s="1"/>
  <c r="D1451" i="1"/>
  <c r="C1451" i="1"/>
  <c r="H1451" i="1" s="1"/>
  <c r="D1450" i="1"/>
  <c r="C1450" i="1"/>
  <c r="J1449" i="1"/>
  <c r="D1449" i="1"/>
  <c r="G1449" i="1" s="1"/>
  <c r="C1449" i="1"/>
  <c r="H1448" i="1"/>
  <c r="G1448" i="1"/>
  <c r="I1448" i="1" s="1"/>
  <c r="D1448" i="1"/>
  <c r="C1448" i="1"/>
  <c r="J1448" i="1" s="1"/>
  <c r="D1447" i="1"/>
  <c r="C1447" i="1"/>
  <c r="H1447" i="1" s="1"/>
  <c r="H1446" i="1"/>
  <c r="D1446" i="1"/>
  <c r="C1446" i="1"/>
  <c r="D1445" i="1"/>
  <c r="C1445" i="1"/>
  <c r="J1444" i="1"/>
  <c r="D1444" i="1"/>
  <c r="C1444" i="1"/>
  <c r="H1443" i="1"/>
  <c r="D1443" i="1"/>
  <c r="J1443" i="1" s="1"/>
  <c r="C1443" i="1"/>
  <c r="H1442" i="1"/>
  <c r="D1442" i="1"/>
  <c r="J1442" i="1" s="1"/>
  <c r="C1442" i="1"/>
  <c r="J1441" i="1"/>
  <c r="D1441" i="1"/>
  <c r="C1441" i="1"/>
  <c r="D1440" i="1"/>
  <c r="C1440" i="1"/>
  <c r="H1439" i="1"/>
  <c r="D1439" i="1"/>
  <c r="C1439" i="1"/>
  <c r="G1439" i="1" s="1"/>
  <c r="D1438" i="1"/>
  <c r="C1438" i="1"/>
  <c r="D1437" i="1"/>
  <c r="C1437" i="1"/>
  <c r="D1436" i="1"/>
  <c r="D1434" i="1"/>
  <c r="H1434" i="1" s="1"/>
  <c r="C1434" i="1"/>
  <c r="D1433" i="1"/>
  <c r="C1433" i="1"/>
  <c r="H1432" i="1"/>
  <c r="D1432" i="1"/>
  <c r="C1432" i="1"/>
  <c r="G1432" i="1" s="1"/>
  <c r="H1431" i="1"/>
  <c r="D1431" i="1"/>
  <c r="C1431" i="1"/>
  <c r="G1431" i="1" s="1"/>
  <c r="D1430" i="1"/>
  <c r="C1430" i="1"/>
  <c r="D1429" i="1"/>
  <c r="C1429" i="1"/>
  <c r="D1428" i="1"/>
  <c r="C1428" i="1"/>
  <c r="G1428" i="1" s="1"/>
  <c r="D1427" i="1"/>
  <c r="H1427" i="1" s="1"/>
  <c r="C1427" i="1"/>
  <c r="D1426" i="1"/>
  <c r="H1426" i="1" s="1"/>
  <c r="C1426" i="1"/>
  <c r="D1425" i="1"/>
  <c r="C1425" i="1"/>
  <c r="H1424" i="1"/>
  <c r="D1424" i="1"/>
  <c r="C1424" i="1"/>
  <c r="G1424" i="1" s="1"/>
  <c r="H1423" i="1"/>
  <c r="D1423" i="1"/>
  <c r="C1423" i="1"/>
  <c r="G1423" i="1" s="1"/>
  <c r="D1422" i="1"/>
  <c r="C1422" i="1"/>
  <c r="D1421" i="1"/>
  <c r="C1421" i="1"/>
  <c r="D1420" i="1"/>
  <c r="C1420" i="1"/>
  <c r="G1420" i="1" s="1"/>
  <c r="H1419" i="1"/>
  <c r="D1419" i="1"/>
  <c r="C1419" i="1"/>
  <c r="D1418" i="1"/>
  <c r="H1418" i="1" s="1"/>
  <c r="C1418" i="1"/>
  <c r="D1417" i="1"/>
  <c r="C1417" i="1"/>
  <c r="H1416" i="1"/>
  <c r="D1416" i="1"/>
  <c r="C1416" i="1"/>
  <c r="G1416" i="1" s="1"/>
  <c r="H1415" i="1"/>
  <c r="D1415" i="1"/>
  <c r="C1415" i="1"/>
  <c r="G1415" i="1" s="1"/>
  <c r="D1414" i="1"/>
  <c r="C1414" i="1"/>
  <c r="D1413" i="1"/>
  <c r="C1413" i="1"/>
  <c r="C1412" i="1"/>
  <c r="H1411" i="1"/>
  <c r="D1411" i="1"/>
  <c r="C1411" i="1"/>
  <c r="G1411" i="1" s="1"/>
  <c r="H1410" i="1"/>
  <c r="D1410" i="1"/>
  <c r="C1410" i="1"/>
  <c r="G1410" i="1" s="1"/>
  <c r="D1409" i="1"/>
  <c r="H1409" i="1" s="1"/>
  <c r="C1409" i="1"/>
  <c r="H1407" i="1"/>
  <c r="D1407" i="1"/>
  <c r="C1407" i="1"/>
  <c r="D1406" i="1"/>
  <c r="G1406" i="1" s="1"/>
  <c r="C1406" i="1"/>
  <c r="H1406" i="1" s="1"/>
  <c r="D1405" i="1"/>
  <c r="C1405" i="1"/>
  <c r="H1404" i="1"/>
  <c r="D1404" i="1"/>
  <c r="C1404" i="1"/>
  <c r="G1404" i="1" s="1"/>
  <c r="D1403" i="1"/>
  <c r="C1403" i="1"/>
  <c r="H1402" i="1"/>
  <c r="G1402" i="1"/>
  <c r="D1402" i="1"/>
  <c r="C1402" i="1"/>
  <c r="H1401" i="1"/>
  <c r="D1401" i="1"/>
  <c r="C1401" i="1"/>
  <c r="G1401" i="1" s="1"/>
  <c r="D1400" i="1"/>
  <c r="H1400" i="1" s="1"/>
  <c r="C1400" i="1"/>
  <c r="D1399" i="1"/>
  <c r="H1399" i="1" s="1"/>
  <c r="C1399" i="1"/>
  <c r="G1398" i="1"/>
  <c r="D1398" i="1"/>
  <c r="C1398" i="1"/>
  <c r="H1398" i="1" s="1"/>
  <c r="D1397" i="1"/>
  <c r="C1397" i="1"/>
  <c r="D1396" i="1"/>
  <c r="C1396" i="1"/>
  <c r="H1395" i="1"/>
  <c r="D1395" i="1"/>
  <c r="C1395" i="1"/>
  <c r="G1395" i="1" s="1"/>
  <c r="D1394" i="1"/>
  <c r="C1394" i="1"/>
  <c r="D1393" i="1"/>
  <c r="H1393" i="1" s="1"/>
  <c r="C1393" i="1"/>
  <c r="G1392" i="1"/>
  <c r="D1392" i="1"/>
  <c r="C1392" i="1"/>
  <c r="H1392" i="1" s="1"/>
  <c r="H1391" i="1"/>
  <c r="D1391" i="1"/>
  <c r="C1391" i="1"/>
  <c r="D1390" i="1"/>
  <c r="G1390" i="1" s="1"/>
  <c r="C1390" i="1"/>
  <c r="D1389" i="1"/>
  <c r="C1389" i="1"/>
  <c r="D1388" i="1"/>
  <c r="C1388" i="1"/>
  <c r="D1387" i="1"/>
  <c r="C1387" i="1"/>
  <c r="H1386" i="1"/>
  <c r="G1386" i="1"/>
  <c r="D1386" i="1"/>
  <c r="C1386" i="1"/>
  <c r="H1385" i="1"/>
  <c r="D1385" i="1"/>
  <c r="C1385" i="1"/>
  <c r="G1385" i="1" s="1"/>
  <c r="H1384" i="1"/>
  <c r="G1384" i="1"/>
  <c r="D1384" i="1"/>
  <c r="C1384" i="1"/>
  <c r="D1383" i="1"/>
  <c r="C1383" i="1"/>
  <c r="H1382" i="1"/>
  <c r="G1382" i="1"/>
  <c r="D1382" i="1"/>
  <c r="C1382" i="1"/>
  <c r="D1381" i="1"/>
  <c r="C1381" i="1"/>
  <c r="H1380" i="1"/>
  <c r="G1380" i="1"/>
  <c r="D1380" i="1"/>
  <c r="C1380" i="1"/>
  <c r="H1379" i="1"/>
  <c r="D1379" i="1"/>
  <c r="C1379" i="1"/>
  <c r="G1379" i="1" s="1"/>
  <c r="H1378" i="1"/>
  <c r="G1378" i="1"/>
  <c r="D1378" i="1"/>
  <c r="C1378" i="1"/>
  <c r="H1377" i="1"/>
  <c r="D1377" i="1"/>
  <c r="C1377" i="1"/>
  <c r="G1377" i="1" s="1"/>
  <c r="H1376" i="1"/>
  <c r="G1376" i="1"/>
  <c r="D1376" i="1"/>
  <c r="C1376" i="1"/>
  <c r="H1375" i="1"/>
  <c r="D1375" i="1"/>
  <c r="C1375" i="1"/>
  <c r="G1375" i="1" s="1"/>
  <c r="H1374" i="1"/>
  <c r="G1374" i="1"/>
  <c r="D1374" i="1"/>
  <c r="C1374" i="1"/>
  <c r="H1373" i="1"/>
  <c r="D1373" i="1"/>
  <c r="C1373" i="1"/>
  <c r="G1373" i="1" s="1"/>
  <c r="H1372" i="1"/>
  <c r="G1372" i="1"/>
  <c r="D1372" i="1"/>
  <c r="C1372" i="1"/>
  <c r="D1371" i="1"/>
  <c r="C1371" i="1"/>
  <c r="G1371" i="1" s="1"/>
  <c r="H1370" i="1"/>
  <c r="G1370" i="1"/>
  <c r="D1370" i="1"/>
  <c r="C1370" i="1"/>
  <c r="H1369" i="1"/>
  <c r="D1369" i="1"/>
  <c r="C1369" i="1"/>
  <c r="G1369" i="1" s="1"/>
  <c r="H1368" i="1"/>
  <c r="G1368" i="1"/>
  <c r="D1368" i="1"/>
  <c r="C1368" i="1"/>
  <c r="D1367" i="1"/>
  <c r="C1367" i="1"/>
  <c r="H1366" i="1"/>
  <c r="G1366" i="1"/>
  <c r="D1366" i="1"/>
  <c r="C1366" i="1"/>
  <c r="D1365" i="1"/>
  <c r="C1365" i="1"/>
  <c r="H1364" i="1"/>
  <c r="G1364" i="1"/>
  <c r="D1364" i="1"/>
  <c r="C1364" i="1"/>
  <c r="H1363" i="1"/>
  <c r="D1363" i="1"/>
  <c r="C1363" i="1"/>
  <c r="G1363" i="1" s="1"/>
  <c r="H1362" i="1"/>
  <c r="G1362" i="1"/>
  <c r="D1362" i="1"/>
  <c r="C1362" i="1"/>
  <c r="H1361" i="1"/>
  <c r="D1361" i="1"/>
  <c r="C1361" i="1"/>
  <c r="G1361" i="1" s="1"/>
  <c r="H1360" i="1"/>
  <c r="G1360" i="1"/>
  <c r="D1360" i="1"/>
  <c r="C1360" i="1"/>
  <c r="H1359" i="1"/>
  <c r="D1359" i="1"/>
  <c r="C1359" i="1"/>
  <c r="G1359" i="1" s="1"/>
  <c r="H1358" i="1"/>
  <c r="G1358" i="1"/>
  <c r="D1358" i="1"/>
  <c r="C1358" i="1"/>
  <c r="H1357" i="1"/>
  <c r="D1357" i="1"/>
  <c r="C1357" i="1"/>
  <c r="G1357" i="1" s="1"/>
  <c r="H1356" i="1"/>
  <c r="G1356" i="1"/>
  <c r="D1356" i="1"/>
  <c r="C1356" i="1"/>
  <c r="D1355" i="1"/>
  <c r="C1355" i="1"/>
  <c r="G1355" i="1" s="1"/>
  <c r="H1354" i="1"/>
  <c r="G1354" i="1"/>
  <c r="D1354" i="1"/>
  <c r="C1354" i="1"/>
  <c r="H1353" i="1"/>
  <c r="D1353" i="1"/>
  <c r="C1353" i="1"/>
  <c r="G1353" i="1" s="1"/>
  <c r="H1352" i="1"/>
  <c r="G1352" i="1"/>
  <c r="D1352" i="1"/>
  <c r="C1352" i="1"/>
  <c r="D1351" i="1"/>
  <c r="C1351" i="1"/>
  <c r="H1350" i="1"/>
  <c r="G1350" i="1"/>
  <c r="D1350" i="1"/>
  <c r="C1350" i="1"/>
  <c r="D1349" i="1"/>
  <c r="C1349" i="1"/>
  <c r="H1348" i="1"/>
  <c r="G1348" i="1"/>
  <c r="D1348" i="1"/>
  <c r="C1348" i="1"/>
  <c r="H1347" i="1"/>
  <c r="D1347" i="1"/>
  <c r="C1347" i="1"/>
  <c r="G1347" i="1" s="1"/>
  <c r="H1346" i="1"/>
  <c r="G1346" i="1"/>
  <c r="D1346" i="1"/>
  <c r="C1346" i="1"/>
  <c r="H1345" i="1"/>
  <c r="D1345" i="1"/>
  <c r="C1345" i="1"/>
  <c r="H1344" i="1"/>
  <c r="G1344" i="1"/>
  <c r="D1344" i="1"/>
  <c r="C1344" i="1"/>
  <c r="H1343" i="1"/>
  <c r="D1343" i="1"/>
  <c r="C1343" i="1"/>
  <c r="H1342" i="1"/>
  <c r="G1342" i="1"/>
  <c r="D1342" i="1"/>
  <c r="C1342" i="1"/>
  <c r="D1341" i="1"/>
  <c r="H1341" i="1" s="1"/>
  <c r="C1341" i="1"/>
  <c r="H1340" i="1"/>
  <c r="G1340" i="1"/>
  <c r="D1340" i="1"/>
  <c r="C1340" i="1"/>
  <c r="D1339" i="1"/>
  <c r="C1339" i="1"/>
  <c r="G1339" i="1" s="1"/>
  <c r="H1338" i="1"/>
  <c r="G1338" i="1"/>
  <c r="D1338" i="1"/>
  <c r="C1338" i="1"/>
  <c r="H1337" i="1"/>
  <c r="D1337" i="1"/>
  <c r="C1337" i="1"/>
  <c r="H1336" i="1"/>
  <c r="G1336" i="1"/>
  <c r="D1336" i="1"/>
  <c r="C1336" i="1"/>
  <c r="D1335" i="1"/>
  <c r="C1335" i="1"/>
  <c r="H1334" i="1"/>
  <c r="G1334" i="1"/>
  <c r="D1334" i="1"/>
  <c r="C1334" i="1"/>
  <c r="D1333" i="1"/>
  <c r="C1333" i="1"/>
  <c r="H1332" i="1"/>
  <c r="G1332" i="1"/>
  <c r="D1332" i="1"/>
  <c r="C1332" i="1"/>
  <c r="H1331" i="1"/>
  <c r="D1331" i="1"/>
  <c r="C1331" i="1"/>
  <c r="G1331" i="1" s="1"/>
  <c r="H1330" i="1"/>
  <c r="G1330" i="1"/>
  <c r="D1330" i="1"/>
  <c r="C1330" i="1"/>
  <c r="D1329" i="1"/>
  <c r="H1328" i="1"/>
  <c r="G1328" i="1"/>
  <c r="D1328" i="1"/>
  <c r="C1328" i="1"/>
  <c r="H1327" i="1"/>
  <c r="D1327" i="1"/>
  <c r="C1327" i="1"/>
  <c r="H1326" i="1"/>
  <c r="G1326" i="1"/>
  <c r="D1326" i="1"/>
  <c r="C1326" i="1"/>
  <c r="D1325" i="1"/>
  <c r="H1325" i="1" s="1"/>
  <c r="C1325" i="1"/>
  <c r="H1324" i="1"/>
  <c r="G1324" i="1"/>
  <c r="D1324" i="1"/>
  <c r="C1324" i="1"/>
  <c r="D1323" i="1"/>
  <c r="C1323" i="1"/>
  <c r="G1323" i="1" s="1"/>
  <c r="H1322" i="1"/>
  <c r="G1322" i="1"/>
  <c r="D1322" i="1"/>
  <c r="C1322" i="1"/>
  <c r="H1321" i="1"/>
  <c r="D1321" i="1"/>
  <c r="C1321" i="1"/>
  <c r="H1320" i="1"/>
  <c r="G1320" i="1"/>
  <c r="D1320" i="1"/>
  <c r="C1320" i="1"/>
  <c r="D1319" i="1"/>
  <c r="C1319" i="1"/>
  <c r="H1318" i="1"/>
  <c r="G1318" i="1"/>
  <c r="D1318" i="1"/>
  <c r="C1318" i="1"/>
  <c r="D1317" i="1"/>
  <c r="C1317" i="1"/>
  <c r="H1316" i="1"/>
  <c r="G1316" i="1"/>
  <c r="D1316" i="1"/>
  <c r="C1316" i="1"/>
  <c r="H1315" i="1"/>
  <c r="D1315" i="1"/>
  <c r="C1315" i="1"/>
  <c r="G1315" i="1" s="1"/>
  <c r="D1314" i="1"/>
  <c r="C1314" i="1"/>
  <c r="H1314" i="1" s="1"/>
  <c r="H1313" i="1"/>
  <c r="D1313" i="1"/>
  <c r="C1313" i="1"/>
  <c r="G1312" i="1"/>
  <c r="D1312" i="1"/>
  <c r="C1312" i="1"/>
  <c r="H1312" i="1" s="1"/>
  <c r="H1311" i="1"/>
  <c r="D1311" i="1"/>
  <c r="C1311" i="1"/>
  <c r="D1310" i="1"/>
  <c r="C1310" i="1"/>
  <c r="D1309" i="1"/>
  <c r="H1309" i="1" s="1"/>
  <c r="C1309" i="1"/>
  <c r="D1308" i="1"/>
  <c r="C1308" i="1"/>
  <c r="D1307" i="1"/>
  <c r="C1307" i="1"/>
  <c r="G1307" i="1" s="1"/>
  <c r="H1306" i="1"/>
  <c r="G1306" i="1"/>
  <c r="D1306" i="1"/>
  <c r="C1306" i="1"/>
  <c r="H1305" i="1"/>
  <c r="D1305" i="1"/>
  <c r="C1305" i="1"/>
  <c r="H1304" i="1"/>
  <c r="G1304" i="1"/>
  <c r="D1304" i="1"/>
  <c r="C1304" i="1"/>
  <c r="D1303" i="1"/>
  <c r="G1303" i="1" s="1"/>
  <c r="C1303" i="1"/>
  <c r="H1302" i="1"/>
  <c r="G1302" i="1"/>
  <c r="D1302" i="1"/>
  <c r="C1302" i="1"/>
  <c r="D1301" i="1"/>
  <c r="G1301" i="1" s="1"/>
  <c r="C1301" i="1"/>
  <c r="H1301" i="1" s="1"/>
  <c r="H1300" i="1"/>
  <c r="G1300" i="1"/>
  <c r="D1300" i="1"/>
  <c r="C1300" i="1"/>
  <c r="D1299" i="1"/>
  <c r="H1298" i="1"/>
  <c r="G1298" i="1"/>
  <c r="D1298" i="1"/>
  <c r="C1298" i="1"/>
  <c r="D1297" i="1"/>
  <c r="G1297" i="1" s="1"/>
  <c r="C1297" i="1"/>
  <c r="H1296" i="1"/>
  <c r="G1296" i="1"/>
  <c r="D1296" i="1"/>
  <c r="C1296" i="1"/>
  <c r="D1295" i="1"/>
  <c r="G1295" i="1" s="1"/>
  <c r="C1295" i="1"/>
  <c r="H1295" i="1" s="1"/>
  <c r="H1294" i="1"/>
  <c r="G1294" i="1"/>
  <c r="D1294" i="1"/>
  <c r="C1294" i="1"/>
  <c r="D1293" i="1"/>
  <c r="C1293" i="1"/>
  <c r="H1293" i="1" s="1"/>
  <c r="H1292" i="1"/>
  <c r="G1292" i="1"/>
  <c r="D1292" i="1"/>
  <c r="C1292" i="1"/>
  <c r="G1291" i="1"/>
  <c r="D1291" i="1"/>
  <c r="C1291" i="1"/>
  <c r="H1290" i="1"/>
  <c r="G1290" i="1"/>
  <c r="D1290" i="1"/>
  <c r="C1290" i="1"/>
  <c r="D1289" i="1"/>
  <c r="C1289" i="1"/>
  <c r="H1288" i="1"/>
  <c r="G1288" i="1"/>
  <c r="D1288" i="1"/>
  <c r="C1288" i="1"/>
  <c r="D1287" i="1"/>
  <c r="C1287" i="1"/>
  <c r="H1287" i="1" s="1"/>
  <c r="H1286" i="1"/>
  <c r="G1286" i="1"/>
  <c r="D1286" i="1"/>
  <c r="C1286" i="1"/>
  <c r="G1285" i="1"/>
  <c r="D1285" i="1"/>
  <c r="C1285" i="1"/>
  <c r="H1285" i="1" s="1"/>
  <c r="H1284" i="1"/>
  <c r="G1284" i="1"/>
  <c r="D1284" i="1"/>
  <c r="C1284" i="1"/>
  <c r="G1283" i="1"/>
  <c r="D1283" i="1"/>
  <c r="C1283" i="1"/>
  <c r="H1282" i="1"/>
  <c r="G1282" i="1"/>
  <c r="D1282" i="1"/>
  <c r="C1282" i="1"/>
  <c r="D1281" i="1"/>
  <c r="G1281" i="1" s="1"/>
  <c r="C1281" i="1"/>
  <c r="H1280" i="1"/>
  <c r="G1280" i="1"/>
  <c r="D1280" i="1"/>
  <c r="C1280" i="1"/>
  <c r="D1279" i="1"/>
  <c r="C1279" i="1"/>
  <c r="H1279" i="1" s="1"/>
  <c r="H1278" i="1"/>
  <c r="G1278" i="1"/>
  <c r="D1278" i="1"/>
  <c r="C1278" i="1"/>
  <c r="D1277" i="1"/>
  <c r="C1277" i="1"/>
  <c r="H1277" i="1" s="1"/>
  <c r="H1276" i="1"/>
  <c r="G1276" i="1"/>
  <c r="D1276" i="1"/>
  <c r="C1276" i="1"/>
  <c r="G1275" i="1"/>
  <c r="D1275" i="1"/>
  <c r="C1275" i="1"/>
  <c r="H1274" i="1"/>
  <c r="G1274" i="1"/>
  <c r="D1274" i="1"/>
  <c r="C1274" i="1"/>
  <c r="D1273" i="1"/>
  <c r="C1273" i="1"/>
  <c r="H1272" i="1"/>
  <c r="G1272" i="1"/>
  <c r="D1272" i="1"/>
  <c r="C1272" i="1"/>
  <c r="D1271" i="1"/>
  <c r="C1271" i="1"/>
  <c r="H1271" i="1" s="1"/>
  <c r="H1270" i="1"/>
  <c r="G1270" i="1"/>
  <c r="D1270" i="1"/>
  <c r="C1270" i="1"/>
  <c r="G1269" i="1"/>
  <c r="D1269" i="1"/>
  <c r="C1269" i="1"/>
  <c r="H1269" i="1" s="1"/>
  <c r="H1268" i="1"/>
  <c r="G1268" i="1"/>
  <c r="D1268" i="1"/>
  <c r="C1268" i="1"/>
  <c r="G1267" i="1"/>
  <c r="D1267" i="1"/>
  <c r="C1267" i="1"/>
  <c r="H1266" i="1"/>
  <c r="G1266" i="1"/>
  <c r="D1266" i="1"/>
  <c r="C1266" i="1"/>
  <c r="D1265" i="1"/>
  <c r="G1265" i="1" s="1"/>
  <c r="C1265" i="1"/>
  <c r="D1264" i="1"/>
  <c r="H1264" i="1" s="1"/>
  <c r="C1264" i="1"/>
  <c r="D1263" i="1"/>
  <c r="C1263" i="1"/>
  <c r="H1262" i="1"/>
  <c r="G1262" i="1"/>
  <c r="D1262" i="1"/>
  <c r="C1262" i="1"/>
  <c r="D1261" i="1"/>
  <c r="C1261" i="1"/>
  <c r="H1261" i="1" s="1"/>
  <c r="H1260" i="1"/>
  <c r="G1260" i="1"/>
  <c r="D1260" i="1"/>
  <c r="C1260" i="1"/>
  <c r="G1259" i="1"/>
  <c r="D1259" i="1"/>
  <c r="C1259" i="1"/>
  <c r="H1258" i="1"/>
  <c r="G1258" i="1"/>
  <c r="D1258" i="1"/>
  <c r="C1258" i="1"/>
  <c r="D1257" i="1"/>
  <c r="C1257" i="1"/>
  <c r="H1256" i="1"/>
  <c r="G1256" i="1"/>
  <c r="D1256" i="1"/>
  <c r="C1256" i="1"/>
  <c r="D1255" i="1"/>
  <c r="C1255" i="1"/>
  <c r="H1255" i="1" s="1"/>
  <c r="H1254" i="1"/>
  <c r="G1254" i="1"/>
  <c r="D1254" i="1"/>
  <c r="C1254" i="1"/>
  <c r="G1253" i="1"/>
  <c r="D1253" i="1"/>
  <c r="C1253" i="1"/>
  <c r="H1253" i="1" s="1"/>
  <c r="H1252" i="1"/>
  <c r="G1252" i="1"/>
  <c r="D1252" i="1"/>
  <c r="C1252" i="1"/>
  <c r="G1251" i="1"/>
  <c r="D1251" i="1"/>
  <c r="C1251" i="1"/>
  <c r="H1250" i="1"/>
  <c r="G1250" i="1"/>
  <c r="D1250" i="1"/>
  <c r="C1250" i="1"/>
  <c r="D1249" i="1"/>
  <c r="G1249" i="1" s="1"/>
  <c r="C1249" i="1"/>
  <c r="H1248" i="1"/>
  <c r="G1248" i="1"/>
  <c r="D1248" i="1"/>
  <c r="C1248" i="1"/>
  <c r="D1247" i="1"/>
  <c r="C1247" i="1"/>
  <c r="H1247" i="1" s="1"/>
  <c r="H1246" i="1"/>
  <c r="G1246" i="1"/>
  <c r="D1246" i="1"/>
  <c r="C1246" i="1"/>
  <c r="D1245" i="1"/>
  <c r="C1245" i="1"/>
  <c r="H1245" i="1" s="1"/>
  <c r="H1244" i="1"/>
  <c r="G1244" i="1"/>
  <c r="D1244" i="1"/>
  <c r="C1244" i="1"/>
  <c r="G1243" i="1"/>
  <c r="D1243" i="1"/>
  <c r="C1243" i="1"/>
  <c r="H1242" i="1"/>
  <c r="G1242" i="1"/>
  <c r="D1242" i="1"/>
  <c r="C1242" i="1"/>
  <c r="D1241" i="1"/>
  <c r="C1241" i="1"/>
  <c r="D1240" i="1"/>
  <c r="C1240" i="1"/>
  <c r="D1239" i="1"/>
  <c r="C1239" i="1"/>
  <c r="H1239" i="1" s="1"/>
  <c r="H1238" i="1"/>
  <c r="G1238" i="1"/>
  <c r="D1238" i="1"/>
  <c r="C1238" i="1"/>
  <c r="D1237" i="1"/>
  <c r="C1237" i="1"/>
  <c r="D1236" i="1"/>
  <c r="C1236" i="1"/>
  <c r="H1234" i="1"/>
  <c r="G1234" i="1"/>
  <c r="D1234" i="1"/>
  <c r="C1234" i="1"/>
  <c r="D1233" i="1"/>
  <c r="G1233" i="1" s="1"/>
  <c r="C1233" i="1"/>
  <c r="D1232" i="1"/>
  <c r="C1232" i="1"/>
  <c r="D1231" i="1"/>
  <c r="C1231" i="1"/>
  <c r="H1231" i="1" s="1"/>
  <c r="H1230" i="1"/>
  <c r="G1230" i="1"/>
  <c r="D1230" i="1"/>
  <c r="C1230" i="1"/>
  <c r="D1229" i="1"/>
  <c r="C1229" i="1"/>
  <c r="H1228" i="1"/>
  <c r="G1228" i="1"/>
  <c r="D1228" i="1"/>
  <c r="C1228" i="1"/>
  <c r="D1227" i="1"/>
  <c r="C1227" i="1"/>
  <c r="H1226" i="1"/>
  <c r="G1226" i="1"/>
  <c r="D1226" i="1"/>
  <c r="C1226" i="1"/>
  <c r="D1225" i="1"/>
  <c r="C1225" i="1"/>
  <c r="D1224" i="1"/>
  <c r="H1224" i="1" s="1"/>
  <c r="C1224" i="1"/>
  <c r="D1223" i="1"/>
  <c r="C1223" i="1"/>
  <c r="G1221" i="1"/>
  <c r="D1221" i="1"/>
  <c r="C1221" i="1"/>
  <c r="H1220" i="1"/>
  <c r="G1220" i="1"/>
  <c r="D1220" i="1"/>
  <c r="C1220" i="1"/>
  <c r="D1219" i="1"/>
  <c r="G1219" i="1" s="1"/>
  <c r="C1219" i="1"/>
  <c r="D1218" i="1"/>
  <c r="C1218" i="1"/>
  <c r="D1217" i="1"/>
  <c r="C1217" i="1"/>
  <c r="D1216" i="1"/>
  <c r="C1216" i="1"/>
  <c r="D1213" i="1"/>
  <c r="C1213" i="1"/>
  <c r="D1212" i="1"/>
  <c r="H1212" i="1" s="1"/>
  <c r="C1212" i="1"/>
  <c r="D1211" i="1"/>
  <c r="C1211" i="1"/>
  <c r="H1211" i="1" s="1"/>
  <c r="D1210" i="1"/>
  <c r="H1210" i="1" s="1"/>
  <c r="C1210" i="1"/>
  <c r="G1209" i="1"/>
  <c r="D1209" i="1"/>
  <c r="C1209" i="1"/>
  <c r="H1209" i="1" s="1"/>
  <c r="H1208" i="1"/>
  <c r="G1208" i="1"/>
  <c r="D1208" i="1"/>
  <c r="C1208" i="1"/>
  <c r="G1207" i="1"/>
  <c r="D1207" i="1"/>
  <c r="C1207" i="1"/>
  <c r="G1206" i="1"/>
  <c r="D1206" i="1"/>
  <c r="H1206" i="1" s="1"/>
  <c r="C1206" i="1"/>
  <c r="D1205" i="1"/>
  <c r="G1205" i="1" s="1"/>
  <c r="C1205" i="1"/>
  <c r="D1204" i="1"/>
  <c r="H1204" i="1" s="1"/>
  <c r="C1204" i="1"/>
  <c r="D1203" i="1"/>
  <c r="C1203" i="1"/>
  <c r="H1203" i="1" s="1"/>
  <c r="H1202" i="1"/>
  <c r="D1202" i="1"/>
  <c r="G1202" i="1" s="1"/>
  <c r="C1202" i="1"/>
  <c r="D1201" i="1"/>
  <c r="C1201" i="1"/>
  <c r="H1201" i="1" s="1"/>
  <c r="H1200" i="1"/>
  <c r="G1200" i="1"/>
  <c r="D1200" i="1"/>
  <c r="C1200" i="1"/>
  <c r="G1199" i="1"/>
  <c r="D1199" i="1"/>
  <c r="C1199" i="1"/>
  <c r="H1198" i="1"/>
  <c r="G1198" i="1"/>
  <c r="D1198" i="1"/>
  <c r="C1198" i="1"/>
  <c r="D1197" i="1"/>
  <c r="C1197" i="1"/>
  <c r="D1196" i="1"/>
  <c r="H1196" i="1" s="1"/>
  <c r="C1196" i="1"/>
  <c r="D1195" i="1"/>
  <c r="C1195" i="1"/>
  <c r="H1195" i="1" s="1"/>
  <c r="D1194" i="1"/>
  <c r="H1194" i="1" s="1"/>
  <c r="C1194" i="1"/>
  <c r="G1193" i="1"/>
  <c r="D1193" i="1"/>
  <c r="C1193" i="1"/>
  <c r="H1193" i="1" s="1"/>
  <c r="H1192" i="1"/>
  <c r="G1192" i="1"/>
  <c r="D1192" i="1"/>
  <c r="C1192" i="1"/>
  <c r="G1191" i="1"/>
  <c r="D1191" i="1"/>
  <c r="C1191" i="1"/>
  <c r="G1190" i="1"/>
  <c r="D1190" i="1"/>
  <c r="H1190" i="1" s="1"/>
  <c r="C1190" i="1"/>
  <c r="D1189" i="1"/>
  <c r="G1189" i="1" s="1"/>
  <c r="C1189" i="1"/>
  <c r="D1188" i="1"/>
  <c r="H1188" i="1" s="1"/>
  <c r="C1188" i="1"/>
  <c r="D1187" i="1"/>
  <c r="C1187" i="1"/>
  <c r="H1187" i="1" s="1"/>
  <c r="H1186" i="1"/>
  <c r="D1186" i="1"/>
  <c r="G1186" i="1" s="1"/>
  <c r="C1186" i="1"/>
  <c r="D1185" i="1"/>
  <c r="C1185" i="1"/>
  <c r="H1185" i="1" s="1"/>
  <c r="H1184" i="1"/>
  <c r="G1184" i="1"/>
  <c r="D1184" i="1"/>
  <c r="C1184" i="1"/>
  <c r="D1183" i="1"/>
  <c r="H1182" i="1"/>
  <c r="G1182" i="1"/>
  <c r="D1182" i="1"/>
  <c r="C1182" i="1"/>
  <c r="D1181" i="1"/>
  <c r="C1181" i="1"/>
  <c r="D1180" i="1"/>
  <c r="G1180" i="1" s="1"/>
  <c r="C1180" i="1"/>
  <c r="H1180" i="1" s="1"/>
  <c r="D1179" i="1"/>
  <c r="C1179" i="1"/>
  <c r="H1179" i="1" s="1"/>
  <c r="D1178" i="1"/>
  <c r="C1178" i="1"/>
  <c r="H1178" i="1" s="1"/>
  <c r="G1177" i="1"/>
  <c r="D1177" i="1"/>
  <c r="C1177" i="1"/>
  <c r="H1177" i="1" s="1"/>
  <c r="H1176" i="1"/>
  <c r="D1176" i="1"/>
  <c r="C1176" i="1"/>
  <c r="G1176" i="1" s="1"/>
  <c r="G1175" i="1"/>
  <c r="D1175" i="1"/>
  <c r="C1175" i="1"/>
  <c r="G1174" i="1"/>
  <c r="D1174" i="1"/>
  <c r="H1174" i="1" s="1"/>
  <c r="C1174" i="1"/>
  <c r="D1173" i="1"/>
  <c r="G1173" i="1" s="1"/>
  <c r="C1173" i="1"/>
  <c r="D1172" i="1"/>
  <c r="C1172" i="1"/>
  <c r="H1172" i="1" s="1"/>
  <c r="D1171" i="1"/>
  <c r="C1171" i="1"/>
  <c r="H1171" i="1" s="1"/>
  <c r="D1170" i="1"/>
  <c r="C1170" i="1"/>
  <c r="H1170" i="1" s="1"/>
  <c r="D1169" i="1"/>
  <c r="C1169" i="1"/>
  <c r="H1169" i="1" s="1"/>
  <c r="H1168" i="1"/>
  <c r="G1168" i="1"/>
  <c r="D1168" i="1"/>
  <c r="C1168" i="1"/>
  <c r="G1167" i="1"/>
  <c r="D1167" i="1"/>
  <c r="C1167" i="1"/>
  <c r="H1166" i="1"/>
  <c r="G1166" i="1"/>
  <c r="D1166" i="1"/>
  <c r="C1166" i="1"/>
  <c r="D1165" i="1"/>
  <c r="C1165" i="1"/>
  <c r="D1164" i="1"/>
  <c r="G1164" i="1" s="1"/>
  <c r="C1164" i="1"/>
  <c r="H1164" i="1" s="1"/>
  <c r="D1163" i="1"/>
  <c r="C1163" i="1"/>
  <c r="H1163" i="1" s="1"/>
  <c r="D1162" i="1"/>
  <c r="C1162" i="1"/>
  <c r="H1162" i="1" s="1"/>
  <c r="G1161" i="1"/>
  <c r="D1161" i="1"/>
  <c r="C1161" i="1"/>
  <c r="H1161" i="1" s="1"/>
  <c r="H1160" i="1"/>
  <c r="D1160" i="1"/>
  <c r="C1160" i="1"/>
  <c r="G1160" i="1" s="1"/>
  <c r="H1159" i="1"/>
  <c r="G1159" i="1"/>
  <c r="D1159" i="1"/>
  <c r="C1159" i="1"/>
  <c r="H1158" i="1"/>
  <c r="D1158" i="1"/>
  <c r="C1158" i="1"/>
  <c r="G1158" i="1" s="1"/>
  <c r="H1157" i="1"/>
  <c r="G1157" i="1"/>
  <c r="D1157" i="1"/>
  <c r="C1157" i="1"/>
  <c r="D1156" i="1"/>
  <c r="C1156" i="1"/>
  <c r="G1156" i="1" s="1"/>
  <c r="D1155" i="1"/>
  <c r="H1155" i="1" s="1"/>
  <c r="C1155" i="1"/>
  <c r="C1154" i="1"/>
  <c r="D1151" i="1"/>
  <c r="H1151" i="1" s="1"/>
  <c r="C1151" i="1"/>
  <c r="H1150" i="1"/>
  <c r="D1150" i="1"/>
  <c r="C1150" i="1"/>
  <c r="G1150" i="1" s="1"/>
  <c r="H1149" i="1"/>
  <c r="G1149" i="1"/>
  <c r="D1149" i="1"/>
  <c r="C1149" i="1"/>
  <c r="D1148" i="1"/>
  <c r="H1148" i="1" s="1"/>
  <c r="C1148" i="1"/>
  <c r="H1147" i="1"/>
  <c r="G1147" i="1"/>
  <c r="D1147" i="1"/>
  <c r="C1147" i="1"/>
  <c r="H1146" i="1"/>
  <c r="D1146" i="1"/>
  <c r="C1146" i="1"/>
  <c r="G1146" i="1" s="1"/>
  <c r="H1145" i="1"/>
  <c r="G1145" i="1"/>
  <c r="D1145" i="1"/>
  <c r="C1145" i="1"/>
  <c r="H1144" i="1"/>
  <c r="D1144" i="1"/>
  <c r="C1144" i="1"/>
  <c r="G1144" i="1" s="1"/>
  <c r="H1143" i="1"/>
  <c r="G1143" i="1"/>
  <c r="D1143" i="1"/>
  <c r="C1143" i="1"/>
  <c r="H1142" i="1"/>
  <c r="D1142" i="1"/>
  <c r="C1142" i="1"/>
  <c r="G1142" i="1" s="1"/>
  <c r="H1141" i="1"/>
  <c r="G1141" i="1"/>
  <c r="D1141" i="1"/>
  <c r="C1141" i="1"/>
  <c r="H1140" i="1"/>
  <c r="D1140" i="1"/>
  <c r="C1140" i="1"/>
  <c r="G1140" i="1" s="1"/>
  <c r="H1139" i="1"/>
  <c r="G1139" i="1"/>
  <c r="D1139" i="1"/>
  <c r="C1139" i="1"/>
  <c r="D1138" i="1"/>
  <c r="C1138" i="1"/>
  <c r="H1137" i="1"/>
  <c r="G1137" i="1"/>
  <c r="D1137" i="1"/>
  <c r="C1137" i="1"/>
  <c r="H1136" i="1"/>
  <c r="D1136" i="1"/>
  <c r="C1136" i="1"/>
  <c r="G1136" i="1" s="1"/>
  <c r="H1135" i="1"/>
  <c r="G1135" i="1"/>
  <c r="D1135" i="1"/>
  <c r="C1135" i="1"/>
  <c r="H1134" i="1"/>
  <c r="D1134" i="1"/>
  <c r="C1134" i="1"/>
  <c r="G1134" i="1" s="1"/>
  <c r="H1133" i="1"/>
  <c r="G1133" i="1"/>
  <c r="D1133" i="1"/>
  <c r="C1133" i="1"/>
  <c r="H1132" i="1"/>
  <c r="D1132" i="1"/>
  <c r="C1132" i="1"/>
  <c r="G1132" i="1" s="1"/>
  <c r="H1131" i="1"/>
  <c r="G1131" i="1"/>
  <c r="D1131" i="1"/>
  <c r="C1131" i="1"/>
  <c r="H1130" i="1"/>
  <c r="D1130" i="1"/>
  <c r="C1130" i="1"/>
  <c r="G1130" i="1" s="1"/>
  <c r="H1129" i="1"/>
  <c r="G1129" i="1"/>
  <c r="D1129" i="1"/>
  <c r="C1129" i="1"/>
  <c r="H1128" i="1"/>
  <c r="D1128" i="1"/>
  <c r="C1128" i="1"/>
  <c r="G1128" i="1" s="1"/>
  <c r="H1127" i="1"/>
  <c r="G1127" i="1"/>
  <c r="D1127" i="1"/>
  <c r="C1127" i="1"/>
  <c r="H1126" i="1"/>
  <c r="D1126" i="1"/>
  <c r="C1126" i="1"/>
  <c r="G1126" i="1" s="1"/>
  <c r="H1125" i="1"/>
  <c r="G1125" i="1"/>
  <c r="D1125" i="1"/>
  <c r="C1125" i="1"/>
  <c r="H1123" i="1"/>
  <c r="G1123" i="1"/>
  <c r="D1123" i="1"/>
  <c r="C1123" i="1"/>
  <c r="H1122" i="1"/>
  <c r="D1122" i="1"/>
  <c r="C1122" i="1"/>
  <c r="G1122" i="1" s="1"/>
  <c r="H1121" i="1"/>
  <c r="G1121" i="1"/>
  <c r="D1121" i="1"/>
  <c r="C1121" i="1"/>
  <c r="H1120" i="1"/>
  <c r="D1120" i="1"/>
  <c r="C1120" i="1"/>
  <c r="G1120" i="1" s="1"/>
  <c r="H1119" i="1"/>
  <c r="G1119" i="1"/>
  <c r="D1119" i="1"/>
  <c r="C1119" i="1"/>
  <c r="H1118" i="1"/>
  <c r="D1118" i="1"/>
  <c r="C1118" i="1"/>
  <c r="G1118" i="1" s="1"/>
  <c r="H1117" i="1"/>
  <c r="G1117" i="1"/>
  <c r="D1117" i="1"/>
  <c r="C1117" i="1"/>
  <c r="H1116" i="1"/>
  <c r="D1116" i="1"/>
  <c r="C1116" i="1"/>
  <c r="G1116" i="1" s="1"/>
  <c r="H1115" i="1"/>
  <c r="G1115" i="1"/>
  <c r="D1115" i="1"/>
  <c r="C1115" i="1"/>
  <c r="H1114" i="1"/>
  <c r="D1114" i="1"/>
  <c r="C1114" i="1"/>
  <c r="G1114" i="1" s="1"/>
  <c r="H1113" i="1"/>
  <c r="G1113" i="1"/>
  <c r="D1113" i="1"/>
  <c r="C1113" i="1"/>
  <c r="H1112" i="1"/>
  <c r="D1112" i="1"/>
  <c r="C1112" i="1"/>
  <c r="G1112" i="1" s="1"/>
  <c r="H1111" i="1"/>
  <c r="G1111" i="1"/>
  <c r="D1111" i="1"/>
  <c r="C1111" i="1"/>
  <c r="H1110" i="1"/>
  <c r="D1110" i="1"/>
  <c r="C1110" i="1"/>
  <c r="G1110" i="1" s="1"/>
  <c r="H1109" i="1"/>
  <c r="G1109" i="1"/>
  <c r="D1109" i="1"/>
  <c r="C1109" i="1"/>
  <c r="H1108" i="1"/>
  <c r="D1108" i="1"/>
  <c r="C1108" i="1"/>
  <c r="G1108" i="1" s="1"/>
  <c r="H1107" i="1"/>
  <c r="G1107" i="1"/>
  <c r="D1107" i="1"/>
  <c r="C1107" i="1"/>
  <c r="H1106" i="1"/>
  <c r="D1106" i="1"/>
  <c r="C1106" i="1"/>
  <c r="G1106" i="1" s="1"/>
  <c r="H1105" i="1"/>
  <c r="G1105" i="1"/>
  <c r="D1105" i="1"/>
  <c r="C1105" i="1"/>
  <c r="H1104" i="1"/>
  <c r="D1104" i="1"/>
  <c r="C1104" i="1"/>
  <c r="G1104" i="1" s="1"/>
  <c r="H1103" i="1"/>
  <c r="G1103" i="1"/>
  <c r="D1103" i="1"/>
  <c r="C1103" i="1"/>
  <c r="H1102" i="1"/>
  <c r="D1102" i="1"/>
  <c r="C1102" i="1"/>
  <c r="G1102" i="1" s="1"/>
  <c r="H1101" i="1"/>
  <c r="G1101" i="1"/>
  <c r="D1101" i="1"/>
  <c r="C1101" i="1"/>
  <c r="H1100" i="1"/>
  <c r="D1100" i="1"/>
  <c r="C1100" i="1"/>
  <c r="G1100" i="1" s="1"/>
  <c r="H1099" i="1"/>
  <c r="G1099" i="1"/>
  <c r="D1099" i="1"/>
  <c r="C1099" i="1"/>
  <c r="H1098" i="1"/>
  <c r="D1098" i="1"/>
  <c r="C1098" i="1"/>
  <c r="G1098" i="1" s="1"/>
  <c r="H1097" i="1"/>
  <c r="G1097" i="1"/>
  <c r="D1097" i="1"/>
  <c r="C1097" i="1"/>
  <c r="D1096" i="1"/>
  <c r="H1095" i="1"/>
  <c r="G1095" i="1"/>
  <c r="D1095" i="1"/>
  <c r="C1095" i="1"/>
  <c r="H1094" i="1"/>
  <c r="D1094" i="1"/>
  <c r="C1094" i="1"/>
  <c r="G1094" i="1" s="1"/>
  <c r="H1093" i="1"/>
  <c r="G1093" i="1"/>
  <c r="D1093" i="1"/>
  <c r="C1093" i="1"/>
  <c r="H1092" i="1"/>
  <c r="D1092" i="1"/>
  <c r="C1092" i="1"/>
  <c r="G1092" i="1" s="1"/>
  <c r="H1091" i="1"/>
  <c r="G1091" i="1"/>
  <c r="D1091" i="1"/>
  <c r="C1091" i="1"/>
  <c r="H1090" i="1"/>
  <c r="D1090" i="1"/>
  <c r="C1090" i="1"/>
  <c r="G1090" i="1" s="1"/>
  <c r="H1089" i="1"/>
  <c r="G1089" i="1"/>
  <c r="D1089" i="1"/>
  <c r="C1089" i="1"/>
  <c r="H1088" i="1"/>
  <c r="D1088" i="1"/>
  <c r="C1088" i="1"/>
  <c r="G1088" i="1" s="1"/>
  <c r="H1087" i="1"/>
  <c r="G1087" i="1"/>
  <c r="D1087" i="1"/>
  <c r="C1087" i="1"/>
  <c r="H1086" i="1"/>
  <c r="D1086" i="1"/>
  <c r="C1086" i="1"/>
  <c r="G1086" i="1" s="1"/>
  <c r="H1085" i="1"/>
  <c r="G1085" i="1"/>
  <c r="D1085" i="1"/>
  <c r="C1085" i="1"/>
  <c r="H1084" i="1"/>
  <c r="D1084" i="1"/>
  <c r="C1084" i="1"/>
  <c r="G1084" i="1" s="1"/>
  <c r="H1083" i="1"/>
  <c r="G1083" i="1"/>
  <c r="D1083" i="1"/>
  <c r="C1083" i="1"/>
  <c r="H1082" i="1"/>
  <c r="D1082" i="1"/>
  <c r="C1082" i="1"/>
  <c r="G1082" i="1" s="1"/>
  <c r="H1081" i="1"/>
  <c r="G1081" i="1"/>
  <c r="D1081" i="1"/>
  <c r="C1081" i="1"/>
  <c r="H1080" i="1"/>
  <c r="D1080" i="1"/>
  <c r="C1080" i="1"/>
  <c r="G1080" i="1" s="1"/>
  <c r="H1079" i="1"/>
  <c r="G1079" i="1"/>
  <c r="D1079" i="1"/>
  <c r="C1079" i="1"/>
  <c r="H1078" i="1"/>
  <c r="D1078" i="1"/>
  <c r="C1078" i="1"/>
  <c r="G1078" i="1" s="1"/>
  <c r="H1077" i="1"/>
  <c r="G1077" i="1"/>
  <c r="D1077" i="1"/>
  <c r="C1077" i="1"/>
  <c r="H1076" i="1"/>
  <c r="D1076" i="1"/>
  <c r="C1076" i="1"/>
  <c r="G1076" i="1" s="1"/>
  <c r="H1075" i="1"/>
  <c r="G1075" i="1"/>
  <c r="D1075" i="1"/>
  <c r="C1075" i="1"/>
  <c r="H1074" i="1"/>
  <c r="D1074" i="1"/>
  <c r="C1074" i="1"/>
  <c r="G1074" i="1" s="1"/>
  <c r="H1073" i="1"/>
  <c r="G1073" i="1"/>
  <c r="D1073" i="1"/>
  <c r="C1073" i="1"/>
  <c r="H1072" i="1"/>
  <c r="D1072" i="1"/>
  <c r="C1072" i="1"/>
  <c r="G1072" i="1" s="1"/>
  <c r="H1071" i="1"/>
  <c r="G1071" i="1"/>
  <c r="D1071" i="1"/>
  <c r="C1071" i="1"/>
  <c r="H1070" i="1"/>
  <c r="D1070" i="1"/>
  <c r="C1070" i="1"/>
  <c r="G1070" i="1" s="1"/>
  <c r="H1069" i="1"/>
  <c r="G1069" i="1"/>
  <c r="D1069" i="1"/>
  <c r="C1069" i="1"/>
  <c r="H1068" i="1"/>
  <c r="D1068" i="1"/>
  <c r="C1068" i="1"/>
  <c r="G1068" i="1" s="1"/>
  <c r="H1067" i="1"/>
  <c r="G1067" i="1"/>
  <c r="D1067" i="1"/>
  <c r="C1067" i="1"/>
  <c r="H1066" i="1"/>
  <c r="D1066" i="1"/>
  <c r="C1066" i="1"/>
  <c r="G1066" i="1" s="1"/>
  <c r="H1065" i="1"/>
  <c r="G1065" i="1"/>
  <c r="D1065" i="1"/>
  <c r="C1065" i="1"/>
  <c r="H1064" i="1"/>
  <c r="D1064" i="1"/>
  <c r="C1064" i="1"/>
  <c r="G1064" i="1" s="1"/>
  <c r="H1063" i="1"/>
  <c r="G1063" i="1"/>
  <c r="D1063" i="1"/>
  <c r="C1063" i="1"/>
  <c r="H1062" i="1"/>
  <c r="D1062" i="1"/>
  <c r="C1062" i="1"/>
  <c r="G1062" i="1" s="1"/>
  <c r="H1061" i="1"/>
  <c r="G1061" i="1"/>
  <c r="D1061" i="1"/>
  <c r="C1061" i="1"/>
  <c r="H1060" i="1"/>
  <c r="D1060" i="1"/>
  <c r="C1060" i="1"/>
  <c r="G1060" i="1" s="1"/>
  <c r="H1059" i="1"/>
  <c r="G1059" i="1"/>
  <c r="D1059" i="1"/>
  <c r="C1059" i="1"/>
  <c r="H1058" i="1"/>
  <c r="D1058" i="1"/>
  <c r="C1058" i="1"/>
  <c r="G1058" i="1" s="1"/>
  <c r="H1057" i="1"/>
  <c r="G1057" i="1"/>
  <c r="D1057" i="1"/>
  <c r="C1057" i="1"/>
  <c r="H1056" i="1"/>
  <c r="D1056" i="1"/>
  <c r="C1056" i="1"/>
  <c r="G1056" i="1" s="1"/>
  <c r="H1055" i="1"/>
  <c r="G1055" i="1"/>
  <c r="D1055" i="1"/>
  <c r="C1055" i="1"/>
  <c r="D1054" i="1"/>
  <c r="C1054" i="1"/>
  <c r="H1053" i="1"/>
  <c r="G1053" i="1"/>
  <c r="D1053" i="1"/>
  <c r="C1053" i="1"/>
  <c r="D1052" i="1"/>
  <c r="H1052" i="1" s="1"/>
  <c r="C1052" i="1"/>
  <c r="G1052" i="1" s="1"/>
  <c r="H1051" i="1"/>
  <c r="G1051" i="1"/>
  <c r="D1051" i="1"/>
  <c r="C1051" i="1"/>
  <c r="D1050" i="1"/>
  <c r="H1050" i="1" s="1"/>
  <c r="C1050" i="1"/>
  <c r="D1049" i="1"/>
  <c r="C1049" i="1"/>
  <c r="H1049" i="1" s="1"/>
  <c r="D1048" i="1"/>
  <c r="D1047" i="1"/>
  <c r="H1045" i="1"/>
  <c r="G1045" i="1"/>
  <c r="D1045" i="1"/>
  <c r="C1045" i="1"/>
  <c r="H1044" i="1"/>
  <c r="D1044" i="1"/>
  <c r="C1044" i="1"/>
  <c r="G1044" i="1" s="1"/>
  <c r="H1043" i="1"/>
  <c r="G1043" i="1"/>
  <c r="D1043" i="1"/>
  <c r="C1043" i="1"/>
  <c r="H1042" i="1"/>
  <c r="D1042" i="1"/>
  <c r="C1042" i="1"/>
  <c r="G1042" i="1" s="1"/>
  <c r="H1041" i="1"/>
  <c r="G1041" i="1"/>
  <c r="D1041" i="1"/>
  <c r="C1041" i="1"/>
  <c r="H1040" i="1"/>
  <c r="D1040" i="1"/>
  <c r="C1040" i="1"/>
  <c r="G1040" i="1" s="1"/>
  <c r="H1039" i="1"/>
  <c r="G1039" i="1"/>
  <c r="D1039" i="1"/>
  <c r="C1039" i="1"/>
  <c r="H1038" i="1"/>
  <c r="D1038" i="1"/>
  <c r="C1038" i="1"/>
  <c r="G1038" i="1" s="1"/>
  <c r="H1037" i="1"/>
  <c r="G1037" i="1"/>
  <c r="D1037" i="1"/>
  <c r="C1037" i="1"/>
  <c r="H1036" i="1"/>
  <c r="D1036" i="1"/>
  <c r="C1036" i="1"/>
  <c r="G1036" i="1" s="1"/>
  <c r="H1035" i="1"/>
  <c r="G1035" i="1"/>
  <c r="D1035" i="1"/>
  <c r="C1035" i="1"/>
  <c r="H1034" i="1"/>
  <c r="D1034" i="1"/>
  <c r="C1034" i="1"/>
  <c r="G1034" i="1" s="1"/>
  <c r="D1033" i="1"/>
  <c r="C1033" i="1"/>
  <c r="D1032" i="1"/>
  <c r="C1032" i="1"/>
  <c r="H1032" i="1" s="1"/>
  <c r="H1031" i="1"/>
  <c r="G1031" i="1"/>
  <c r="D1031" i="1"/>
  <c r="C1031" i="1"/>
  <c r="D1030" i="1"/>
  <c r="C1030" i="1"/>
  <c r="H1029" i="1"/>
  <c r="G1029" i="1"/>
  <c r="D1029" i="1"/>
  <c r="C1029" i="1"/>
  <c r="D1028" i="1"/>
  <c r="C1028" i="1"/>
  <c r="H1027" i="1"/>
  <c r="G1027" i="1"/>
  <c r="D1027" i="1"/>
  <c r="C1027" i="1"/>
  <c r="H1026" i="1"/>
  <c r="D1026" i="1"/>
  <c r="C1026" i="1"/>
  <c r="G1026" i="1" s="1"/>
  <c r="D1025" i="1"/>
  <c r="C1025" i="1"/>
  <c r="H1025" i="1" s="1"/>
  <c r="H1024" i="1"/>
  <c r="D1024" i="1"/>
  <c r="C1024" i="1"/>
  <c r="G1024" i="1" s="1"/>
  <c r="D1023" i="1"/>
  <c r="C1023" i="1"/>
  <c r="H1022" i="1"/>
  <c r="D1022" i="1"/>
  <c r="C1022" i="1"/>
  <c r="G1022" i="1" s="1"/>
  <c r="H1021" i="1"/>
  <c r="G1021" i="1"/>
  <c r="D1021" i="1"/>
  <c r="C1021" i="1"/>
  <c r="H1020" i="1"/>
  <c r="D1020" i="1"/>
  <c r="C1020" i="1"/>
  <c r="G1020" i="1" s="1"/>
  <c r="H1019" i="1"/>
  <c r="G1019" i="1"/>
  <c r="D1019" i="1"/>
  <c r="C1019" i="1"/>
  <c r="D1018" i="1"/>
  <c r="H1018" i="1" s="1"/>
  <c r="C1018" i="1"/>
  <c r="H1017" i="1"/>
  <c r="G1017" i="1"/>
  <c r="D1017" i="1"/>
  <c r="C1017" i="1"/>
  <c r="H1016" i="1"/>
  <c r="D1016" i="1"/>
  <c r="C1016" i="1"/>
  <c r="G1016" i="1" s="1"/>
  <c r="D1015" i="1"/>
  <c r="C1015" i="1"/>
  <c r="D1014" i="1"/>
  <c r="C1014" i="1"/>
  <c r="D1013" i="1"/>
  <c r="C1013" i="1"/>
  <c r="D1012" i="1"/>
  <c r="C1012" i="1"/>
  <c r="H1011" i="1"/>
  <c r="G1011" i="1"/>
  <c r="D1011" i="1"/>
  <c r="C1011" i="1"/>
  <c r="H1010" i="1"/>
  <c r="D1010" i="1"/>
  <c r="C1010" i="1"/>
  <c r="G1010" i="1" s="1"/>
  <c r="H1009" i="1"/>
  <c r="G1009" i="1"/>
  <c r="D1009" i="1"/>
  <c r="C1009" i="1"/>
  <c r="D1008" i="1"/>
  <c r="C1008" i="1"/>
  <c r="D1007" i="1"/>
  <c r="C1007" i="1"/>
  <c r="D1006" i="1"/>
  <c r="C1006" i="1"/>
  <c r="H1005" i="1"/>
  <c r="G1005" i="1"/>
  <c r="D1005" i="1"/>
  <c r="C1005" i="1"/>
  <c r="D1004" i="1"/>
  <c r="C1004" i="1"/>
  <c r="D1003" i="1"/>
  <c r="C1003" i="1"/>
  <c r="D1002" i="1"/>
  <c r="C1002" i="1"/>
  <c r="H1001" i="1"/>
  <c r="G1001" i="1"/>
  <c r="D1001" i="1"/>
  <c r="C1001" i="1"/>
  <c r="D1000" i="1"/>
  <c r="C1000" i="1"/>
  <c r="G1000" i="1" s="1"/>
  <c r="D999" i="1"/>
  <c r="C999" i="1"/>
  <c r="D998" i="1"/>
  <c r="C998" i="1"/>
  <c r="D997" i="1"/>
  <c r="C997" i="1"/>
  <c r="D996" i="1"/>
  <c r="C996" i="1"/>
  <c r="G996" i="1" s="1"/>
  <c r="D995" i="1"/>
  <c r="C995" i="1"/>
  <c r="H994" i="1"/>
  <c r="D994" i="1"/>
  <c r="C994" i="1"/>
  <c r="G994" i="1" s="1"/>
  <c r="H993" i="1"/>
  <c r="D993" i="1"/>
  <c r="C993" i="1"/>
  <c r="H992" i="1"/>
  <c r="D992" i="1"/>
  <c r="C992" i="1"/>
  <c r="G992" i="1" s="1"/>
  <c r="D991" i="1"/>
  <c r="C991" i="1"/>
  <c r="H989" i="1"/>
  <c r="G989" i="1"/>
  <c r="D989" i="1"/>
  <c r="C989" i="1"/>
  <c r="D988" i="1"/>
  <c r="C988" i="1"/>
  <c r="H987" i="1"/>
  <c r="G987" i="1"/>
  <c r="D987" i="1"/>
  <c r="C987" i="1"/>
  <c r="D986" i="1"/>
  <c r="H983" i="1"/>
  <c r="G983" i="1"/>
  <c r="D983" i="1"/>
  <c r="C983" i="1"/>
  <c r="H982" i="1"/>
  <c r="D982" i="1"/>
  <c r="C982" i="1"/>
  <c r="G982" i="1" s="1"/>
  <c r="H981" i="1"/>
  <c r="G981" i="1"/>
  <c r="D981" i="1"/>
  <c r="C981" i="1"/>
  <c r="H980" i="1"/>
  <c r="D980" i="1"/>
  <c r="C980" i="1"/>
  <c r="G980" i="1" s="1"/>
  <c r="H979" i="1"/>
  <c r="G979" i="1"/>
  <c r="D979" i="1"/>
  <c r="C979" i="1"/>
  <c r="H978" i="1"/>
  <c r="D978" i="1"/>
  <c r="C978" i="1"/>
  <c r="G978" i="1" s="1"/>
  <c r="H977" i="1"/>
  <c r="G977" i="1"/>
  <c r="D977" i="1"/>
  <c r="C977" i="1"/>
  <c r="H976" i="1"/>
  <c r="D976" i="1"/>
  <c r="C976" i="1"/>
  <c r="G976" i="1" s="1"/>
  <c r="H975" i="1"/>
  <c r="G975" i="1"/>
  <c r="D975" i="1"/>
  <c r="C975" i="1"/>
  <c r="H974" i="1"/>
  <c r="D974" i="1"/>
  <c r="C974" i="1"/>
  <c r="G974" i="1" s="1"/>
  <c r="H973" i="1"/>
  <c r="G973" i="1"/>
  <c r="D973" i="1"/>
  <c r="C973" i="1"/>
  <c r="H972" i="1"/>
  <c r="D972" i="1"/>
  <c r="C972" i="1"/>
  <c r="G972" i="1" s="1"/>
  <c r="H971" i="1"/>
  <c r="G971" i="1"/>
  <c r="D971" i="1"/>
  <c r="C971" i="1"/>
  <c r="H970" i="1"/>
  <c r="D970" i="1"/>
  <c r="C970" i="1"/>
  <c r="G970" i="1" s="1"/>
  <c r="H969" i="1"/>
  <c r="G969" i="1"/>
  <c r="D969" i="1"/>
  <c r="C969" i="1"/>
  <c r="H968" i="1"/>
  <c r="D968" i="1"/>
  <c r="C968" i="1"/>
  <c r="G968" i="1" s="1"/>
  <c r="H967" i="1"/>
  <c r="G967" i="1"/>
  <c r="D967" i="1"/>
  <c r="C967" i="1"/>
  <c r="H966" i="1"/>
  <c r="D966" i="1"/>
  <c r="C966" i="1"/>
  <c r="G966" i="1" s="1"/>
  <c r="H965" i="1"/>
  <c r="G965" i="1"/>
  <c r="D965" i="1"/>
  <c r="C965" i="1"/>
  <c r="H964" i="1"/>
  <c r="D964" i="1"/>
  <c r="C964" i="1"/>
  <c r="G964" i="1" s="1"/>
  <c r="H963" i="1"/>
  <c r="G963" i="1"/>
  <c r="D963" i="1"/>
  <c r="C963" i="1"/>
  <c r="H962" i="1"/>
  <c r="D962" i="1"/>
  <c r="C962" i="1"/>
  <c r="G962" i="1" s="1"/>
  <c r="H961" i="1"/>
  <c r="G961" i="1"/>
  <c r="D961" i="1"/>
  <c r="C961" i="1"/>
  <c r="H960" i="1"/>
  <c r="D960" i="1"/>
  <c r="C960" i="1"/>
  <c r="G960" i="1" s="1"/>
  <c r="H959" i="1"/>
  <c r="G959" i="1"/>
  <c r="D959" i="1"/>
  <c r="C959" i="1"/>
  <c r="H958" i="1"/>
  <c r="D958" i="1"/>
  <c r="C958" i="1"/>
  <c r="G958" i="1" s="1"/>
  <c r="H957" i="1"/>
  <c r="G957" i="1"/>
  <c r="D957" i="1"/>
  <c r="C957" i="1"/>
  <c r="H956" i="1"/>
  <c r="D956" i="1"/>
  <c r="C956" i="1"/>
  <c r="G956" i="1" s="1"/>
  <c r="H955" i="1"/>
  <c r="G955" i="1"/>
  <c r="D955" i="1"/>
  <c r="C955" i="1"/>
  <c r="H954" i="1"/>
  <c r="D954" i="1"/>
  <c r="C954" i="1"/>
  <c r="G954" i="1" s="1"/>
  <c r="H953" i="1"/>
  <c r="G953" i="1"/>
  <c r="D953" i="1"/>
  <c r="C953" i="1"/>
  <c r="H952" i="1"/>
  <c r="D952" i="1"/>
  <c r="C952" i="1"/>
  <c r="G952" i="1" s="1"/>
  <c r="H951" i="1"/>
  <c r="G951" i="1"/>
  <c r="D951" i="1"/>
  <c r="C951" i="1"/>
  <c r="H950" i="1"/>
  <c r="D950" i="1"/>
  <c r="C950" i="1"/>
  <c r="G950" i="1" s="1"/>
  <c r="H949" i="1"/>
  <c r="G949" i="1"/>
  <c r="D949" i="1"/>
  <c r="C949" i="1"/>
  <c r="H948" i="1"/>
  <c r="D948" i="1"/>
  <c r="C948" i="1"/>
  <c r="G948" i="1" s="1"/>
  <c r="H947" i="1"/>
  <c r="G947" i="1"/>
  <c r="D947" i="1"/>
  <c r="C947" i="1"/>
  <c r="H946" i="1"/>
  <c r="D946" i="1"/>
  <c r="C946" i="1"/>
  <c r="G946" i="1" s="1"/>
  <c r="H945" i="1"/>
  <c r="G945" i="1"/>
  <c r="D945" i="1"/>
  <c r="C945" i="1"/>
  <c r="H944" i="1"/>
  <c r="D944" i="1"/>
  <c r="C944" i="1"/>
  <c r="G944" i="1" s="1"/>
  <c r="H943" i="1"/>
  <c r="G943" i="1"/>
  <c r="D943" i="1"/>
  <c r="C943" i="1"/>
  <c r="H942" i="1"/>
  <c r="D942" i="1"/>
  <c r="C942" i="1"/>
  <c r="G942" i="1" s="1"/>
  <c r="H941" i="1"/>
  <c r="G941" i="1"/>
  <c r="D941" i="1"/>
  <c r="C941" i="1"/>
  <c r="H940" i="1"/>
  <c r="D940" i="1"/>
  <c r="C940" i="1"/>
  <c r="G940" i="1" s="1"/>
  <c r="H939" i="1"/>
  <c r="G939" i="1"/>
  <c r="D939" i="1"/>
  <c r="C939" i="1"/>
  <c r="H938" i="1"/>
  <c r="D938" i="1"/>
  <c r="C938" i="1"/>
  <c r="G938" i="1" s="1"/>
  <c r="H937" i="1"/>
  <c r="G937" i="1"/>
  <c r="D937" i="1"/>
  <c r="C937" i="1"/>
  <c r="H936" i="1"/>
  <c r="D936" i="1"/>
  <c r="C936" i="1"/>
  <c r="G936" i="1" s="1"/>
  <c r="H935" i="1"/>
  <c r="G935" i="1"/>
  <c r="D935" i="1"/>
  <c r="C935" i="1"/>
  <c r="H934" i="1"/>
  <c r="D934" i="1"/>
  <c r="C934" i="1"/>
  <c r="G934" i="1" s="1"/>
  <c r="H933" i="1"/>
  <c r="G933" i="1"/>
  <c r="D933" i="1"/>
  <c r="C933" i="1"/>
  <c r="H932" i="1"/>
  <c r="D932" i="1"/>
  <c r="C932" i="1"/>
  <c r="G932" i="1" s="1"/>
  <c r="H931" i="1"/>
  <c r="G931" i="1"/>
  <c r="D931" i="1"/>
  <c r="C931" i="1"/>
  <c r="H930" i="1"/>
  <c r="D930" i="1"/>
  <c r="C930" i="1"/>
  <c r="G930" i="1" s="1"/>
  <c r="H929" i="1"/>
  <c r="G929" i="1"/>
  <c r="D929" i="1"/>
  <c r="C929" i="1"/>
  <c r="H928" i="1"/>
  <c r="D928" i="1"/>
  <c r="C928" i="1"/>
  <c r="G928" i="1" s="1"/>
  <c r="H927" i="1"/>
  <c r="G927" i="1"/>
  <c r="D927" i="1"/>
  <c r="C927" i="1"/>
  <c r="H926" i="1"/>
  <c r="D926" i="1"/>
  <c r="C926" i="1"/>
  <c r="G926" i="1" s="1"/>
  <c r="H925" i="1"/>
  <c r="G925" i="1"/>
  <c r="D925" i="1"/>
  <c r="C925" i="1"/>
  <c r="H924" i="1"/>
  <c r="D924" i="1"/>
  <c r="C924" i="1"/>
  <c r="G924" i="1" s="1"/>
  <c r="H923" i="1"/>
  <c r="G923" i="1"/>
  <c r="D923" i="1"/>
  <c r="C923" i="1"/>
  <c r="H922" i="1"/>
  <c r="D922" i="1"/>
  <c r="C922" i="1"/>
  <c r="G922" i="1" s="1"/>
  <c r="H921" i="1"/>
  <c r="G921" i="1"/>
  <c r="D921" i="1"/>
  <c r="C921" i="1"/>
  <c r="H920" i="1"/>
  <c r="D920" i="1"/>
  <c r="C920" i="1"/>
  <c r="G920" i="1" s="1"/>
  <c r="H919" i="1"/>
  <c r="G919" i="1"/>
  <c r="D919" i="1"/>
  <c r="C919" i="1"/>
  <c r="H918" i="1"/>
  <c r="D918" i="1"/>
  <c r="C918" i="1"/>
  <c r="G918" i="1" s="1"/>
  <c r="H917" i="1"/>
  <c r="G917" i="1"/>
  <c r="D917" i="1"/>
  <c r="C917" i="1"/>
  <c r="H916" i="1"/>
  <c r="D916" i="1"/>
  <c r="C916" i="1"/>
  <c r="G916" i="1" s="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D817" i="1"/>
  <c r="H817" i="1" s="1"/>
  <c r="C817" i="1"/>
  <c r="D816" i="1"/>
  <c r="C816" i="1"/>
  <c r="G816" i="1" s="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G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D715" i="1"/>
  <c r="H715" i="1" s="1"/>
  <c r="C715" i="1"/>
  <c r="H714" i="1"/>
  <c r="G714" i="1"/>
  <c r="D714" i="1"/>
  <c r="C714" i="1"/>
  <c r="D713" i="1"/>
  <c r="C713" i="1"/>
  <c r="H713" i="1" s="1"/>
  <c r="H712" i="1"/>
  <c r="G712" i="1"/>
  <c r="D712" i="1"/>
  <c r="C712" i="1"/>
  <c r="D711" i="1"/>
  <c r="C711" i="1"/>
  <c r="H711" i="1" s="1"/>
  <c r="D710" i="1"/>
  <c r="C710" i="1"/>
  <c r="H710" i="1" s="1"/>
  <c r="D709" i="1"/>
  <c r="C709" i="1"/>
  <c r="H709" i="1" s="1"/>
  <c r="H708" i="1"/>
  <c r="G708" i="1"/>
  <c r="D708" i="1"/>
  <c r="C708" i="1"/>
  <c r="H707" i="1"/>
  <c r="G707" i="1"/>
  <c r="D707" i="1"/>
  <c r="C707" i="1"/>
  <c r="H706" i="1"/>
  <c r="G706" i="1"/>
  <c r="D706" i="1"/>
  <c r="C706" i="1"/>
  <c r="H705" i="1"/>
  <c r="G705" i="1"/>
  <c r="D705" i="1"/>
  <c r="C705" i="1"/>
  <c r="H704" i="1"/>
  <c r="G704" i="1"/>
  <c r="D704" i="1"/>
  <c r="C704" i="1"/>
  <c r="H703" i="1"/>
  <c r="D703" i="1"/>
  <c r="C703" i="1"/>
  <c r="G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G647" i="1" s="1"/>
  <c r="C647" i="1"/>
  <c r="H646" i="1"/>
  <c r="G646" i="1"/>
  <c r="D646" i="1"/>
  <c r="C646" i="1"/>
  <c r="D645" i="1"/>
  <c r="C645" i="1"/>
  <c r="H645" i="1" s="1"/>
  <c r="D644" i="1"/>
  <c r="C644" i="1"/>
  <c r="H644" i="1" s="1"/>
  <c r="D643" i="1"/>
  <c r="C643" i="1"/>
  <c r="H643" i="1" s="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C412"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C398" i="1"/>
  <c r="G398" i="1" s="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G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D369" i="1"/>
  <c r="G369" i="1" s="1"/>
  <c r="C369" i="1"/>
  <c r="H368" i="1"/>
  <c r="G368" i="1"/>
  <c r="D368" i="1"/>
  <c r="C368" i="1"/>
  <c r="H367" i="1"/>
  <c r="G367" i="1"/>
  <c r="D367" i="1"/>
  <c r="C367" i="1"/>
  <c r="D366" i="1"/>
  <c r="C366" i="1"/>
  <c r="H366" i="1" s="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7" i="1" s="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C291" i="1"/>
  <c r="H291" i="1" s="1"/>
  <c r="D290" i="1"/>
  <c r="C290" i="1"/>
  <c r="D289" i="1"/>
  <c r="C289" i="1"/>
  <c r="H289" i="1" s="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C262" i="1"/>
  <c r="G262" i="1" s="1"/>
  <c r="H261" i="1"/>
  <c r="G261" i="1"/>
  <c r="D261" i="1"/>
  <c r="C261" i="1"/>
  <c r="H260" i="1"/>
  <c r="G260" i="1"/>
  <c r="D260" i="1"/>
  <c r="C260" i="1"/>
  <c r="H259" i="1"/>
  <c r="G259" i="1"/>
  <c r="D259" i="1"/>
  <c r="C259" i="1"/>
  <c r="D258" i="1"/>
  <c r="C258" i="1"/>
  <c r="H258" i="1" s="1"/>
  <c r="G257" i="1"/>
  <c r="D257" i="1"/>
  <c r="C257" i="1"/>
  <c r="H257" i="1" s="1"/>
  <c r="G256" i="1"/>
  <c r="D256" i="1"/>
  <c r="C256" i="1"/>
  <c r="H256" i="1" s="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C233" i="1"/>
  <c r="H233" i="1" s="1"/>
  <c r="D232" i="1"/>
  <c r="C232" i="1"/>
  <c r="H232" i="1" s="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C210" i="1"/>
  <c r="H210" i="1" s="1"/>
  <c r="D209" i="1"/>
  <c r="C209" i="1"/>
  <c r="H209" i="1" s="1"/>
  <c r="H208" i="1"/>
  <c r="G208" i="1"/>
  <c r="D208" i="1"/>
  <c r="C208" i="1"/>
  <c r="D207" i="1"/>
  <c r="C207"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D190" i="1"/>
  <c r="C190" i="1"/>
  <c r="H190" i="1" s="1"/>
  <c r="D189" i="1"/>
  <c r="C189" i="1"/>
  <c r="D188" i="1"/>
  <c r="C188" i="1"/>
  <c r="H188" i="1" s="1"/>
  <c r="D187" i="1"/>
  <c r="C187" i="1"/>
  <c r="D186" i="1"/>
  <c r="C186" i="1"/>
  <c r="H186" i="1" s="1"/>
  <c r="H185" i="1"/>
  <c r="G185" i="1"/>
  <c r="D185" i="1"/>
  <c r="C185" i="1"/>
  <c r="D184" i="1"/>
  <c r="C184" i="1"/>
  <c r="D183" i="1"/>
  <c r="C183" i="1"/>
  <c r="H183" i="1" s="1"/>
  <c r="H182" i="1"/>
  <c r="G182" i="1"/>
  <c r="D182" i="1"/>
  <c r="C182" i="1"/>
  <c r="D181" i="1"/>
  <c r="C181" i="1"/>
  <c r="H181" i="1" s="1"/>
  <c r="D180" i="1"/>
  <c r="C180" i="1"/>
  <c r="H180" i="1" s="1"/>
  <c r="H179" i="1"/>
  <c r="G179" i="1"/>
  <c r="D179" i="1"/>
  <c r="C179" i="1"/>
  <c r="D178" i="1"/>
  <c r="C178" i="1"/>
  <c r="H178" i="1" s="1"/>
  <c r="D177" i="1"/>
  <c r="C177" i="1"/>
  <c r="H177" i="1" s="1"/>
  <c r="D176" i="1"/>
  <c r="C176" i="1"/>
  <c r="D175" i="1"/>
  <c r="C175" i="1"/>
  <c r="H175" i="1" s="1"/>
  <c r="D174" i="1"/>
  <c r="C174" i="1"/>
  <c r="D173" i="1"/>
  <c r="C173" i="1"/>
  <c r="D172" i="1"/>
  <c r="C172" i="1"/>
  <c r="H172" i="1" s="1"/>
  <c r="H171" i="1"/>
  <c r="G171" i="1"/>
  <c r="D171" i="1"/>
  <c r="C171" i="1"/>
  <c r="D170" i="1"/>
  <c r="C170" i="1"/>
  <c r="H170" i="1" s="1"/>
  <c r="D169" i="1"/>
  <c r="C169" i="1"/>
  <c r="H169" i="1" s="1"/>
  <c r="D168" i="1"/>
  <c r="C168" i="1"/>
  <c r="D167" i="1"/>
  <c r="C167" i="1"/>
  <c r="H167" i="1" s="1"/>
  <c r="D166" i="1"/>
  <c r="C166" i="1"/>
  <c r="D165" i="1"/>
  <c r="C165" i="1"/>
  <c r="H165" i="1" s="1"/>
  <c r="D164" i="1"/>
  <c r="C164" i="1"/>
  <c r="G164" i="1" s="1"/>
  <c r="D163" i="1"/>
  <c r="C163" i="1"/>
  <c r="H163" i="1" s="1"/>
  <c r="D162" i="1"/>
  <c r="C162" i="1"/>
  <c r="D161" i="1"/>
  <c r="C161" i="1"/>
  <c r="H161" i="1" s="1"/>
  <c r="D160" i="1"/>
  <c r="C160" i="1"/>
  <c r="H158" i="1"/>
  <c r="G158" i="1"/>
  <c r="D158" i="1"/>
  <c r="C158" i="1"/>
  <c r="D157" i="1"/>
  <c r="C157" i="1"/>
  <c r="D156" i="1"/>
  <c r="C156" i="1"/>
  <c r="H156" i="1" s="1"/>
  <c r="C155" i="1"/>
  <c r="D154" i="1"/>
  <c r="C154" i="1"/>
  <c r="H154" i="1" s="1"/>
  <c r="H153" i="1"/>
  <c r="G153" i="1"/>
  <c r="D153" i="1"/>
  <c r="C153" i="1"/>
  <c r="H152" i="1"/>
  <c r="G152" i="1"/>
  <c r="D152" i="1"/>
  <c r="C152" i="1"/>
  <c r="H151" i="1"/>
  <c r="G151" i="1"/>
  <c r="D151" i="1"/>
  <c r="C151" i="1"/>
  <c r="D150" i="1"/>
  <c r="C150" i="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H132" i="1" s="1"/>
  <c r="D131" i="1"/>
  <c r="C131" i="1"/>
  <c r="D130" i="1"/>
  <c r="C130" i="1"/>
  <c r="H128" i="1"/>
  <c r="G128" i="1"/>
  <c r="D128" i="1"/>
  <c r="C128" i="1"/>
  <c r="H127" i="1"/>
  <c r="G127" i="1"/>
  <c r="D127" i="1"/>
  <c r="C127" i="1"/>
  <c r="H126" i="1"/>
  <c r="G126" i="1"/>
  <c r="D126" i="1"/>
  <c r="C126" i="1"/>
  <c r="H125" i="1"/>
  <c r="G125" i="1"/>
  <c r="D125" i="1"/>
  <c r="C125" i="1"/>
  <c r="H124" i="1"/>
  <c r="G124" i="1"/>
  <c r="D124" i="1"/>
  <c r="C124" i="1"/>
  <c r="D123" i="1"/>
  <c r="G123" i="1" s="1"/>
  <c r="C123" i="1"/>
  <c r="H123" i="1" s="1"/>
  <c r="H122" i="1"/>
  <c r="G122" i="1"/>
  <c r="D122" i="1"/>
  <c r="C122" i="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C108" i="1"/>
  <c r="G108" i="1" s="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D72" i="1"/>
  <c r="C72" i="1"/>
  <c r="G72" i="1" s="1"/>
  <c r="H71" i="1"/>
  <c r="G71" i="1"/>
  <c r="D71" i="1"/>
  <c r="C71" i="1"/>
  <c r="D70" i="1"/>
  <c r="C70" i="1"/>
  <c r="G70" i="1" s="1"/>
  <c r="H69" i="1"/>
  <c r="G69" i="1"/>
  <c r="D69" i="1"/>
  <c r="C69" i="1"/>
  <c r="H68" i="1"/>
  <c r="G68" i="1"/>
  <c r="D68" i="1"/>
  <c r="C68" i="1"/>
  <c r="H67" i="1"/>
  <c r="G67" i="1"/>
  <c r="D67" i="1"/>
  <c r="C67" i="1"/>
  <c r="H66" i="1"/>
  <c r="G66" i="1"/>
  <c r="D66" i="1"/>
  <c r="C66" i="1"/>
  <c r="G65" i="1"/>
  <c r="D65" i="1"/>
  <c r="C65" i="1"/>
  <c r="H65" i="1" s="1"/>
  <c r="D64" i="1"/>
  <c r="G64" i="1" s="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240" i="1" l="1"/>
  <c r="G1227" i="1"/>
  <c r="G1033" i="1"/>
  <c r="H1014" i="1"/>
  <c r="G710" i="1"/>
  <c r="G709" i="1"/>
  <c r="G649" i="1"/>
  <c r="G366" i="1"/>
  <c r="G307" i="1"/>
  <c r="H290" i="1"/>
  <c r="H412" i="1"/>
  <c r="H411" i="1"/>
  <c r="G258" i="1"/>
  <c r="E68" i="9"/>
  <c r="B68" i="9" s="1"/>
  <c r="G255" i="1"/>
  <c r="G233" i="1"/>
  <c r="G232" i="1"/>
  <c r="G210" i="1"/>
  <c r="F224" i="9"/>
  <c r="B224" i="9" s="1"/>
  <c r="G191" i="1"/>
  <c r="G186" i="1"/>
  <c r="G183" i="1"/>
  <c r="G180" i="1"/>
  <c r="G178" i="1"/>
  <c r="G177" i="1"/>
  <c r="G172" i="1"/>
  <c r="G162" i="1"/>
  <c r="G154" i="1"/>
  <c r="G121" i="1"/>
  <c r="H108" i="1"/>
  <c r="G411" i="1"/>
  <c r="D1453" i="1"/>
  <c r="H1454" i="1"/>
  <c r="J1456" i="1"/>
  <c r="G1240" i="1"/>
  <c r="H413" i="1"/>
  <c r="G290" i="1"/>
  <c r="G1138" i="1"/>
  <c r="G412" i="1"/>
  <c r="G288" i="1"/>
  <c r="G1264" i="1"/>
  <c r="G1155" i="1"/>
  <c r="G1148" i="1"/>
  <c r="G1151" i="1"/>
  <c r="G1525" i="1"/>
  <c r="E283" i="9"/>
  <c r="B283" i="9" s="1"/>
  <c r="G1482" i="1"/>
  <c r="H1577" i="1"/>
  <c r="H1576" i="1"/>
  <c r="G1576" i="1"/>
  <c r="I36" i="3"/>
  <c r="H716" i="1"/>
  <c r="E39" i="9"/>
  <c r="B39" i="9" s="1"/>
  <c r="F214" i="9"/>
  <c r="H1229" i="1"/>
  <c r="F250" i="5"/>
  <c r="G817" i="1"/>
  <c r="H816" i="1"/>
  <c r="H1232" i="1"/>
  <c r="E245" i="5"/>
  <c r="D1222" i="1" s="1"/>
  <c r="E280" i="9"/>
  <c r="B280" i="9" s="1"/>
  <c r="G1224" i="1"/>
  <c r="E279" i="9"/>
  <c r="B279" i="9" s="1"/>
  <c r="H1223" i="1"/>
  <c r="H162" i="1"/>
  <c r="E114" i="6"/>
  <c r="E141" i="6" s="1"/>
  <c r="F118" i="6"/>
  <c r="H157" i="1"/>
  <c r="H155" i="1"/>
  <c r="H150" i="1"/>
  <c r="H1263" i="1"/>
  <c r="H1236" i="1"/>
  <c r="H1237" i="1"/>
  <c r="H1218" i="1"/>
  <c r="H1216" i="1"/>
  <c r="E238" i="5"/>
  <c r="H1217" i="1"/>
  <c r="F239" i="5"/>
  <c r="G1154" i="1"/>
  <c r="E284" i="9"/>
  <c r="B284" i="9" s="1"/>
  <c r="E287" i="9"/>
  <c r="B287" i="9" s="1"/>
  <c r="G1054" i="1"/>
  <c r="G1050" i="1"/>
  <c r="G1030" i="1"/>
  <c r="H1033" i="1"/>
  <c r="G1032" i="1"/>
  <c r="G1028" i="1"/>
  <c r="G1023" i="1"/>
  <c r="G1018" i="1"/>
  <c r="H1015" i="1"/>
  <c r="F35" i="5"/>
  <c r="H1013" i="1"/>
  <c r="G1014" i="1"/>
  <c r="G1012" i="1"/>
  <c r="G1007" i="1"/>
  <c r="G1008" i="1"/>
  <c r="G1006" i="1"/>
  <c r="G1004" i="1"/>
  <c r="H1003" i="1"/>
  <c r="G1002" i="1"/>
  <c r="H999" i="1"/>
  <c r="F19" i="5"/>
  <c r="E12" i="5"/>
  <c r="D990" i="1" s="1"/>
  <c r="H997" i="1"/>
  <c r="G998" i="1"/>
  <c r="H995" i="1"/>
  <c r="G993" i="1"/>
  <c r="H991" i="1"/>
  <c r="G988" i="1"/>
  <c r="H1507" i="1"/>
  <c r="C1483" i="1"/>
  <c r="H1483" i="1" s="1"/>
  <c r="G1510" i="1"/>
  <c r="H1508" i="1"/>
  <c r="G1503" i="1"/>
  <c r="G1499" i="1"/>
  <c r="G1485" i="1"/>
  <c r="H1484" i="1"/>
  <c r="B214" i="9"/>
  <c r="H647" i="1"/>
  <c r="G715" i="1"/>
  <c r="E42" i="9"/>
  <c r="B42" i="9" s="1"/>
  <c r="E29" i="9"/>
  <c r="F652" i="4"/>
  <c r="G642" i="1"/>
  <c r="F383" i="4"/>
  <c r="F369" i="4"/>
  <c r="E363" i="4"/>
  <c r="F418" i="4"/>
  <c r="E273" i="9"/>
  <c r="B273" i="9" s="1"/>
  <c r="E644" i="4"/>
  <c r="D638" i="1" s="1"/>
  <c r="H255" i="1"/>
  <c r="E67" i="9"/>
  <c r="B67" i="9" s="1"/>
  <c r="E225" i="9"/>
  <c r="B225" i="9" s="1"/>
  <c r="F259" i="4"/>
  <c r="E56" i="9"/>
  <c r="B56" i="9" s="1"/>
  <c r="G207" i="1"/>
  <c r="F210" i="4"/>
  <c r="G189" i="1"/>
  <c r="G187" i="1"/>
  <c r="H184" i="1"/>
  <c r="F188" i="4"/>
  <c r="E46" i="9"/>
  <c r="B46" i="9" s="1"/>
  <c r="H173" i="1"/>
  <c r="F220" i="9"/>
  <c r="F219" i="9"/>
  <c r="B219" i="9" s="1"/>
  <c r="F218" i="9"/>
  <c r="E41" i="9"/>
  <c r="B41" i="9" s="1"/>
  <c r="G176" i="1"/>
  <c r="G174" i="1"/>
  <c r="F177" i="4"/>
  <c r="G170" i="1"/>
  <c r="G168" i="1"/>
  <c r="F169" i="4"/>
  <c r="G166" i="1"/>
  <c r="E163" i="4"/>
  <c r="D159" i="1" s="1"/>
  <c r="F164" i="4"/>
  <c r="G160" i="1"/>
  <c r="E152" i="4"/>
  <c r="D148" i="1" s="1"/>
  <c r="F159" i="4"/>
  <c r="F217" i="9"/>
  <c r="B217" i="9" s="1"/>
  <c r="H130" i="1"/>
  <c r="F134" i="4"/>
  <c r="G131" i="1"/>
  <c r="E124" i="4"/>
  <c r="D120" i="1" s="1"/>
  <c r="E6" i="4"/>
  <c r="D2" i="1" s="1"/>
  <c r="F216" i="9"/>
  <c r="B216" i="9" s="1"/>
  <c r="F106" i="4"/>
  <c r="F112" i="4"/>
  <c r="F68" i="4"/>
  <c r="H1414" i="1"/>
  <c r="H1012" i="1"/>
  <c r="G1236" i="1"/>
  <c r="D258" i="5"/>
  <c r="G1237" i="1"/>
  <c r="G1232" i="1"/>
  <c r="G1218" i="1"/>
  <c r="D238" i="5"/>
  <c r="C1215" i="1" s="1"/>
  <c r="G1216" i="1"/>
  <c r="H1156" i="1"/>
  <c r="H1154" i="1"/>
  <c r="H1138" i="1"/>
  <c r="H1054" i="1"/>
  <c r="G1048" i="1"/>
  <c r="H1048" i="1"/>
  <c r="G1049" i="1"/>
  <c r="H1030" i="1"/>
  <c r="H1028" i="1"/>
  <c r="H1023" i="1"/>
  <c r="G1025" i="1"/>
  <c r="G1015" i="1"/>
  <c r="G1013" i="1"/>
  <c r="H1007" i="1"/>
  <c r="H1008" i="1"/>
  <c r="H1006" i="1"/>
  <c r="H1004" i="1"/>
  <c r="G1003" i="1"/>
  <c r="H1002" i="1"/>
  <c r="H1000" i="1"/>
  <c r="G999" i="1"/>
  <c r="H998" i="1"/>
  <c r="G997" i="1"/>
  <c r="D12" i="5"/>
  <c r="D7" i="5" s="1"/>
  <c r="H996" i="1"/>
  <c r="G991" i="1"/>
  <c r="G995" i="1"/>
  <c r="H988" i="1"/>
  <c r="G986" i="1"/>
  <c r="H986" i="1"/>
  <c r="G716" i="1"/>
  <c r="G713" i="1"/>
  <c r="G711" i="1"/>
  <c r="G670" i="1"/>
  <c r="G668" i="1"/>
  <c r="G644" i="1"/>
  <c r="G643" i="1"/>
  <c r="H642" i="1"/>
  <c r="G645" i="1"/>
  <c r="G289" i="1"/>
  <c r="H288" i="1"/>
  <c r="D643" i="4"/>
  <c r="H398" i="1"/>
  <c r="G397" i="1"/>
  <c r="H378" i="1"/>
  <c r="G379" i="1"/>
  <c r="G371" i="1"/>
  <c r="G365" i="1"/>
  <c r="G364" i="1"/>
  <c r="G308" i="1"/>
  <c r="G155" i="1"/>
  <c r="G156" i="1"/>
  <c r="G291" i="1"/>
  <c r="G413" i="1"/>
  <c r="F644" i="4"/>
  <c r="C638" i="1"/>
  <c r="F417" i="4"/>
  <c r="D252" i="4"/>
  <c r="G209" i="1"/>
  <c r="H207" i="1"/>
  <c r="D196" i="4"/>
  <c r="G206" i="1"/>
  <c r="G190" i="1"/>
  <c r="H189" i="1"/>
  <c r="G188" i="1"/>
  <c r="H187" i="1"/>
  <c r="G184" i="1"/>
  <c r="F222" i="9"/>
  <c r="B222" i="9" s="1"/>
  <c r="G181" i="1"/>
  <c r="H176" i="1"/>
  <c r="G175" i="1"/>
  <c r="H174" i="1"/>
  <c r="G173" i="1"/>
  <c r="G169" i="1"/>
  <c r="H168" i="1"/>
  <c r="G167" i="1"/>
  <c r="H166" i="1"/>
  <c r="G165" i="1"/>
  <c r="H164" i="1"/>
  <c r="G163" i="1"/>
  <c r="H160" i="1"/>
  <c r="G161" i="1"/>
  <c r="D152" i="4"/>
  <c r="H20" i="9" s="1"/>
  <c r="G157" i="1"/>
  <c r="G150" i="1"/>
  <c r="G149" i="1"/>
  <c r="G132" i="1"/>
  <c r="D133" i="4"/>
  <c r="G130" i="1"/>
  <c r="H131" i="1"/>
  <c r="F124" i="4"/>
  <c r="C120" i="1"/>
  <c r="F125" i="4"/>
  <c r="H72" i="1"/>
  <c r="H70" i="1"/>
  <c r="H1310" i="1"/>
  <c r="G1310" i="1"/>
  <c r="G1383" i="1"/>
  <c r="H1383" i="1"/>
  <c r="G1445" i="1"/>
  <c r="J1445" i="1"/>
  <c r="H1445" i="1"/>
  <c r="J1450" i="1"/>
  <c r="H1450" i="1"/>
  <c r="G1450" i="1"/>
  <c r="G1196" i="1"/>
  <c r="G1212" i="1"/>
  <c r="G1333" i="1"/>
  <c r="H1333" i="1"/>
  <c r="H1371" i="1"/>
  <c r="G1422" i="1"/>
  <c r="H1422" i="1"/>
  <c r="G1425" i="1"/>
  <c r="H1425" i="1"/>
  <c r="H1466" i="1"/>
  <c r="G1466" i="1"/>
  <c r="J1466" i="1"/>
  <c r="H1479" i="1"/>
  <c r="G1479" i="1"/>
  <c r="I1479" i="1" s="1"/>
  <c r="J1479" i="1"/>
  <c r="G1496" i="1"/>
  <c r="H1496" i="1"/>
  <c r="H1526" i="1"/>
  <c r="G1526" i="1"/>
  <c r="G1162" i="1"/>
  <c r="H1167" i="1"/>
  <c r="G1171" i="1"/>
  <c r="G1178" i="1"/>
  <c r="G1187" i="1"/>
  <c r="G1194" i="1"/>
  <c r="H1199" i="1"/>
  <c r="G1203" i="1"/>
  <c r="G1210" i="1"/>
  <c r="G1217" i="1"/>
  <c r="H1227" i="1"/>
  <c r="G1231" i="1"/>
  <c r="H1243" i="1"/>
  <c r="G1247" i="1"/>
  <c r="H1259" i="1"/>
  <c r="G1263" i="1"/>
  <c r="H1275" i="1"/>
  <c r="G1279" i="1"/>
  <c r="H1291" i="1"/>
  <c r="G1367" i="1"/>
  <c r="H1367" i="1"/>
  <c r="G1381" i="1"/>
  <c r="H1381" i="1"/>
  <c r="H1396" i="1"/>
  <c r="G1396" i="1"/>
  <c r="H1412" i="1"/>
  <c r="G1412" i="1"/>
  <c r="H1165" i="1"/>
  <c r="G1169" i="1"/>
  <c r="H1181" i="1"/>
  <c r="G1185" i="1"/>
  <c r="H1197" i="1"/>
  <c r="G1201" i="1"/>
  <c r="H1213" i="1"/>
  <c r="H1225" i="1"/>
  <c r="G1229" i="1"/>
  <c r="H1241" i="1"/>
  <c r="G1245" i="1"/>
  <c r="H1257" i="1"/>
  <c r="G1261" i="1"/>
  <c r="H1273" i="1"/>
  <c r="G1277" i="1"/>
  <c r="H1289" i="1"/>
  <c r="G1293" i="1"/>
  <c r="H1303" i="1"/>
  <c r="H1307" i="1"/>
  <c r="H1323" i="1"/>
  <c r="H1355" i="1"/>
  <c r="H1308" i="1"/>
  <c r="G1308" i="1"/>
  <c r="G1319" i="1"/>
  <c r="H1319" i="1"/>
  <c r="G1351" i="1"/>
  <c r="H1351" i="1"/>
  <c r="G1365" i="1"/>
  <c r="H1365" i="1"/>
  <c r="G1397" i="1"/>
  <c r="H1397" i="1"/>
  <c r="H1493" i="1"/>
  <c r="G1493" i="1"/>
  <c r="G1165" i="1"/>
  <c r="G1172" i="1"/>
  <c r="G1181" i="1"/>
  <c r="G1188" i="1"/>
  <c r="G1197" i="1"/>
  <c r="G1204" i="1"/>
  <c r="G1213" i="1"/>
  <c r="G1225" i="1"/>
  <c r="G1241" i="1"/>
  <c r="G1257" i="1"/>
  <c r="G1273" i="1"/>
  <c r="G1289" i="1"/>
  <c r="G1314" i="1"/>
  <c r="G1387" i="1"/>
  <c r="H1387" i="1"/>
  <c r="G1394" i="1"/>
  <c r="H1394" i="1"/>
  <c r="G1400" i="1"/>
  <c r="H1457" i="1"/>
  <c r="J1457" i="1"/>
  <c r="G1457" i="1"/>
  <c r="H1565" i="1"/>
  <c r="G1565" i="1"/>
  <c r="G1163" i="1"/>
  <c r="G1170" i="1"/>
  <c r="H1175" i="1"/>
  <c r="G1179" i="1"/>
  <c r="H1191" i="1"/>
  <c r="G1195" i="1"/>
  <c r="H1207" i="1"/>
  <c r="G1211" i="1"/>
  <c r="H1221" i="1"/>
  <c r="G1223" i="1"/>
  <c r="G1239" i="1"/>
  <c r="H1251" i="1"/>
  <c r="G1255" i="1"/>
  <c r="H1267" i="1"/>
  <c r="G1271" i="1"/>
  <c r="H1283" i="1"/>
  <c r="G1287" i="1"/>
  <c r="G1317" i="1"/>
  <c r="H1317" i="1"/>
  <c r="H1339" i="1"/>
  <c r="G1349" i="1"/>
  <c r="H1349" i="1"/>
  <c r="G1417" i="1"/>
  <c r="H1417" i="1"/>
  <c r="H1529" i="1"/>
  <c r="G1529" i="1"/>
  <c r="H1173" i="1"/>
  <c r="H1189" i="1"/>
  <c r="H1205" i="1"/>
  <c r="H1219" i="1"/>
  <c r="H1233" i="1"/>
  <c r="H1249" i="1"/>
  <c r="H1265" i="1"/>
  <c r="H1281" i="1"/>
  <c r="H1297" i="1"/>
  <c r="G1335" i="1"/>
  <c r="H1335" i="1"/>
  <c r="G1388" i="1"/>
  <c r="H1388" i="1"/>
  <c r="G1403" i="1"/>
  <c r="H1403" i="1"/>
  <c r="G1429" i="1"/>
  <c r="H1429" i="1"/>
  <c r="H1489" i="1"/>
  <c r="G1489" i="1"/>
  <c r="G1313" i="1"/>
  <c r="G1345" i="1"/>
  <c r="G1389" i="1"/>
  <c r="H1389" i="1"/>
  <c r="G1407" i="1"/>
  <c r="G1413" i="1"/>
  <c r="H1413" i="1"/>
  <c r="G1437" i="1"/>
  <c r="H1437" i="1"/>
  <c r="J1440" i="1"/>
  <c r="H1440" i="1"/>
  <c r="G1440" i="1"/>
  <c r="I1440" i="1" s="1"/>
  <c r="J1446" i="1"/>
  <c r="G1446" i="1"/>
  <c r="I1446" i="1" s="1"/>
  <c r="J1458" i="1"/>
  <c r="G1458" i="1"/>
  <c r="I1458" i="1" s="1"/>
  <c r="H1468" i="1"/>
  <c r="J1468" i="1"/>
  <c r="G1468" i="1"/>
  <c r="I1468" i="1" s="1"/>
  <c r="I1473" i="1"/>
  <c r="H1490" i="1"/>
  <c r="G1490" i="1"/>
  <c r="G1522" i="1"/>
  <c r="H1536" i="1"/>
  <c r="G1311" i="1"/>
  <c r="G1327" i="1"/>
  <c r="G1343" i="1"/>
  <c r="G1430" i="1"/>
  <c r="H1430" i="1"/>
  <c r="G1433" i="1"/>
  <c r="H1433" i="1"/>
  <c r="G1441" i="1"/>
  <c r="H1441" i="1"/>
  <c r="G1309" i="1"/>
  <c r="G1325" i="1"/>
  <c r="G1341" i="1"/>
  <c r="H1390" i="1"/>
  <c r="G1414" i="1"/>
  <c r="G1438" i="1"/>
  <c r="H1438" i="1"/>
  <c r="H1486" i="1"/>
  <c r="G1486" i="1"/>
  <c r="H1533" i="1"/>
  <c r="G1533" i="1"/>
  <c r="H1555" i="1"/>
  <c r="G1555" i="1"/>
  <c r="G1305" i="1"/>
  <c r="G1321" i="1"/>
  <c r="G1337" i="1"/>
  <c r="G1391" i="1"/>
  <c r="G1405" i="1"/>
  <c r="H1405" i="1"/>
  <c r="G1421" i="1"/>
  <c r="H1421" i="1"/>
  <c r="I1439" i="1"/>
  <c r="H1444" i="1"/>
  <c r="G1444" i="1"/>
  <c r="I1444" i="1" s="1"/>
  <c r="H1470" i="1"/>
  <c r="G1470" i="1"/>
  <c r="H1530" i="1"/>
  <c r="G1530" i="1"/>
  <c r="E412" i="4"/>
  <c r="F8" i="5"/>
  <c r="E38" i="7"/>
  <c r="D1475" i="1"/>
  <c r="I32" i="3"/>
  <c r="H1519" i="1"/>
  <c r="G1519" i="1"/>
  <c r="H1472" i="1"/>
  <c r="G1472" i="1"/>
  <c r="I1472" i="1" s="1"/>
  <c r="H1497" i="1"/>
  <c r="G1497" i="1"/>
  <c r="H1537" i="1"/>
  <c r="G1537" i="1"/>
  <c r="D215" i="4"/>
  <c r="F216" i="4"/>
  <c r="D206" i="5"/>
  <c r="F207" i="5"/>
  <c r="H1504" i="1"/>
  <c r="H1544" i="1"/>
  <c r="G1573" i="1"/>
  <c r="F7" i="4"/>
  <c r="F421" i="4"/>
  <c r="F238" i="5"/>
  <c r="G1399" i="1"/>
  <c r="G1418" i="1"/>
  <c r="H1420" i="1"/>
  <c r="G1426" i="1"/>
  <c r="H1428" i="1"/>
  <c r="G1434" i="1"/>
  <c r="G1442" i="1"/>
  <c r="I1442" i="1" s="1"/>
  <c r="G1447" i="1"/>
  <c r="I1447" i="1" s="1"/>
  <c r="H1449" i="1"/>
  <c r="I1449" i="1" s="1"/>
  <c r="G1459" i="1"/>
  <c r="I1459" i="1" s="1"/>
  <c r="H1461" i="1"/>
  <c r="G1474" i="1"/>
  <c r="I1474" i="1" s="1"/>
  <c r="G1476" i="1"/>
  <c r="I1476" i="1" s="1"/>
  <c r="G1480" i="1"/>
  <c r="G1494" i="1"/>
  <c r="G1501" i="1"/>
  <c r="H1505" i="1"/>
  <c r="G1505" i="1"/>
  <c r="G1534" i="1"/>
  <c r="G1541" i="1"/>
  <c r="H1545" i="1"/>
  <c r="G1545" i="1"/>
  <c r="H1563" i="1"/>
  <c r="D529" i="4"/>
  <c r="F530" i="4"/>
  <c r="D580" i="4"/>
  <c r="F587" i="4"/>
  <c r="G289" i="9"/>
  <c r="D176" i="5"/>
  <c r="F177" i="5"/>
  <c r="D224" i="4"/>
  <c r="F225" i="4"/>
  <c r="D459" i="4"/>
  <c r="F460" i="4"/>
  <c r="B29" i="9"/>
  <c r="J1447" i="1"/>
  <c r="H1452" i="1"/>
  <c r="I1452" i="1" s="1"/>
  <c r="H1456" i="1"/>
  <c r="I1456" i="1" s="1"/>
  <c r="J1459" i="1"/>
  <c r="H1463" i="1"/>
  <c r="I1463" i="1" s="1"/>
  <c r="J1474" i="1"/>
  <c r="H1481" i="1"/>
  <c r="G1481" i="1"/>
  <c r="G1502" i="1"/>
  <c r="G1506" i="1"/>
  <c r="G1509" i="1"/>
  <c r="H1513" i="1"/>
  <c r="G1513" i="1"/>
  <c r="H1520" i="1"/>
  <c r="G1542" i="1"/>
  <c r="G1546" i="1"/>
  <c r="G1549" i="1"/>
  <c r="H1553" i="1"/>
  <c r="G1553" i="1"/>
  <c r="H1560" i="1"/>
  <c r="G1575" i="1"/>
  <c r="G1578" i="1"/>
  <c r="D311" i="4"/>
  <c r="F312" i="4"/>
  <c r="D472" i="4"/>
  <c r="F473" i="4"/>
  <c r="G1393" i="1"/>
  <c r="G1409" i="1"/>
  <c r="G1419" i="1"/>
  <c r="G1427" i="1"/>
  <c r="J1439" i="1"/>
  <c r="G1443" i="1"/>
  <c r="I1443" i="1" s="1"/>
  <c r="H1462" i="1"/>
  <c r="G1462" i="1"/>
  <c r="H1464" i="1"/>
  <c r="I1464" i="1" s="1"/>
  <c r="G1467" i="1"/>
  <c r="I1467" i="1" s="1"/>
  <c r="H1488" i="1"/>
  <c r="H1521" i="1"/>
  <c r="G1521" i="1"/>
  <c r="H1528" i="1"/>
  <c r="G1557" i="1"/>
  <c r="G1561" i="1"/>
  <c r="H1561" i="1"/>
  <c r="E224" i="4"/>
  <c r="D220" i="1" s="1"/>
  <c r="E472" i="4"/>
  <c r="D466" i="1" s="1"/>
  <c r="D22" i="7"/>
  <c r="D5" i="7" s="1"/>
  <c r="D42" i="8"/>
  <c r="H1574" i="1"/>
  <c r="G1574" i="1"/>
  <c r="D245" i="5"/>
  <c r="F246" i="5"/>
  <c r="D35" i="6"/>
  <c r="F36" i="6"/>
  <c r="G291" i="9"/>
  <c r="E291" i="9" s="1"/>
  <c r="B291" i="9" s="1"/>
  <c r="F190" i="5"/>
  <c r="D114" i="6"/>
  <c r="D69" i="5"/>
  <c r="F70" i="5"/>
  <c r="D118" i="5"/>
  <c r="F119" i="5"/>
  <c r="H289" i="9"/>
  <c r="E176" i="5"/>
  <c r="B93" i="9"/>
  <c r="B141" i="9"/>
  <c r="E420" i="4"/>
  <c r="D515" i="4"/>
  <c r="F522" i="4"/>
  <c r="D567" i="4"/>
  <c r="F574" i="4"/>
  <c r="H1566" i="1"/>
  <c r="G1566" i="1"/>
  <c r="D50" i="4"/>
  <c r="D163" i="4"/>
  <c r="D363" i="4"/>
  <c r="F364" i="4"/>
  <c r="E643" i="4"/>
  <c r="D637" i="1" s="1"/>
  <c r="D49" i="8"/>
  <c r="E35" i="9"/>
  <c r="B35" i="9" s="1"/>
  <c r="E37" i="9"/>
  <c r="B3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E164" i="9" s="1"/>
  <c r="B164" i="9" s="1"/>
  <c r="B85" i="9"/>
  <c r="G160" i="9"/>
  <c r="E160" i="9" s="1"/>
  <c r="B160" i="9" s="1"/>
  <c r="B241" i="9"/>
  <c r="E286" i="9"/>
  <c r="B286" i="9" s="1"/>
  <c r="I10" i="9"/>
  <c r="B34" i="9"/>
  <c r="E40" i="9"/>
  <c r="B40" i="9" s="1"/>
  <c r="E75" i="9"/>
  <c r="B75" i="9" s="1"/>
  <c r="B77" i="9"/>
  <c r="B244" i="9"/>
  <c r="F153" i="4"/>
  <c r="F603" i="4"/>
  <c r="F13" i="5"/>
  <c r="H286" i="9"/>
  <c r="F149" i="5"/>
  <c r="D5" i="6"/>
  <c r="F88" i="5"/>
  <c r="D146" i="5"/>
  <c r="E22" i="9"/>
  <c r="B22" i="9" s="1"/>
  <c r="E24" i="9"/>
  <c r="B24" i="9" s="1"/>
  <c r="B61" i="9"/>
  <c r="E123" i="9"/>
  <c r="B123" i="9" s="1"/>
  <c r="B125" i="9"/>
  <c r="G162" i="9"/>
  <c r="E162" i="9" s="1"/>
  <c r="B162" i="9" s="1"/>
  <c r="B220" i="9"/>
  <c r="B259" i="9"/>
  <c r="F416" i="4"/>
  <c r="E146" i="5"/>
  <c r="D1124" i="1" s="1"/>
  <c r="F180" i="5"/>
  <c r="E51" i="9"/>
  <c r="B51" i="9" s="1"/>
  <c r="E115" i="9"/>
  <c r="B115" i="9" s="1"/>
  <c r="E43" i="9"/>
  <c r="B43" i="9" s="1"/>
  <c r="E45" i="9"/>
  <c r="B45" i="9" s="1"/>
  <c r="B66" i="9"/>
  <c r="E107" i="9"/>
  <c r="B107" i="9" s="1"/>
  <c r="B157" i="9"/>
  <c r="B218" i="9"/>
  <c r="B228" i="9"/>
  <c r="B257" i="9"/>
  <c r="B267" i="9"/>
  <c r="G20" i="9" l="1"/>
  <c r="E20" i="9" s="1"/>
  <c r="I27" i="3"/>
  <c r="D1408" i="1"/>
  <c r="E237" i="5"/>
  <c r="E175" i="5" s="1"/>
  <c r="D1152" i="1" s="1"/>
  <c r="D1215" i="1"/>
  <c r="G1215" i="1" s="1"/>
  <c r="E7" i="5"/>
  <c r="D985" i="1" s="1"/>
  <c r="G1483" i="1"/>
  <c r="I28" i="3"/>
  <c r="D1435" i="1"/>
  <c r="I16" i="3"/>
  <c r="E350" i="4"/>
  <c r="D358" i="1"/>
  <c r="F258" i="5"/>
  <c r="C1235" i="1"/>
  <c r="F12" i="5"/>
  <c r="C990" i="1"/>
  <c r="F643" i="4"/>
  <c r="C637" i="1"/>
  <c r="H638" i="1"/>
  <c r="G638" i="1"/>
  <c r="F252" i="4"/>
  <c r="C248" i="1"/>
  <c r="F196" i="4"/>
  <c r="C192" i="1"/>
  <c r="F152" i="4"/>
  <c r="C148" i="1"/>
  <c r="F133" i="4"/>
  <c r="C129" i="1"/>
  <c r="H120" i="1"/>
  <c r="G120" i="1"/>
  <c r="G297" i="9"/>
  <c r="E297" i="9" s="1"/>
  <c r="H29" i="3"/>
  <c r="C1436" i="1"/>
  <c r="F212" i="9"/>
  <c r="B212" i="9" s="1"/>
  <c r="F459" i="4"/>
  <c r="C453" i="1"/>
  <c r="H1475" i="1"/>
  <c r="G1475" i="1"/>
  <c r="F163" i="4"/>
  <c r="C159" i="1"/>
  <c r="F363" i="4"/>
  <c r="D350" i="4"/>
  <c r="C358" i="1"/>
  <c r="E68" i="5"/>
  <c r="I22" i="3"/>
  <c r="D1153" i="1"/>
  <c r="F245" i="5"/>
  <c r="C1222" i="1"/>
  <c r="I1462" i="1"/>
  <c r="D528" i="4"/>
  <c r="F529" i="4"/>
  <c r="C523" i="1"/>
  <c r="I31" i="3"/>
  <c r="D1469" i="1"/>
  <c r="F50" i="4"/>
  <c r="C46" i="1"/>
  <c r="F567" i="4"/>
  <c r="C561" i="1"/>
  <c r="F472" i="4"/>
  <c r="C466" i="1"/>
  <c r="D237" i="5"/>
  <c r="D175" i="5" s="1"/>
  <c r="H20" i="3"/>
  <c r="F7" i="5"/>
  <c r="C985" i="1"/>
  <c r="I1466" i="1"/>
  <c r="G299" i="9"/>
  <c r="E299" i="9" s="1"/>
  <c r="H24" i="3"/>
  <c r="F5" i="6"/>
  <c r="D141" i="6"/>
  <c r="C1299" i="1"/>
  <c r="F118" i="5"/>
  <c r="C1096" i="1"/>
  <c r="H30" i="3"/>
  <c r="C1453" i="1"/>
  <c r="H22" i="3"/>
  <c r="F176" i="5"/>
  <c r="C1153" i="1"/>
  <c r="G292" i="9"/>
  <c r="E292" i="9" s="1"/>
  <c r="B292" i="9" s="1"/>
  <c r="F206" i="5"/>
  <c r="C1183" i="1"/>
  <c r="D151" i="4"/>
  <c r="F224" i="4"/>
  <c r="C220" i="1"/>
  <c r="F146" i="5"/>
  <c r="C1124" i="1"/>
  <c r="B191" i="9"/>
  <c r="F515" i="4"/>
  <c r="C509" i="1"/>
  <c r="F311" i="4"/>
  <c r="D298" i="4"/>
  <c r="C306" i="1"/>
  <c r="E289" i="9"/>
  <c r="B289" i="9" s="1"/>
  <c r="D420" i="4"/>
  <c r="E639" i="4"/>
  <c r="D407" i="1"/>
  <c r="F114" i="6"/>
  <c r="H27" i="3"/>
  <c r="C1408" i="1"/>
  <c r="C1524" i="1"/>
  <c r="D43" i="8"/>
  <c r="G295" i="9" s="1"/>
  <c r="E295" i="9" s="1"/>
  <c r="B295" i="9" s="1"/>
  <c r="E635" i="4"/>
  <c r="D629" i="1" s="1"/>
  <c r="D414" i="1"/>
  <c r="D68" i="5"/>
  <c r="D6" i="5" s="1"/>
  <c r="F69" i="5"/>
  <c r="C1047" i="1"/>
  <c r="E151" i="4"/>
  <c r="E636" i="4"/>
  <c r="D630" i="1" s="1"/>
  <c r="F215" i="4"/>
  <c r="C211" i="1"/>
  <c r="I1441" i="1"/>
  <c r="I1450" i="1"/>
  <c r="I34" i="3"/>
  <c r="C1517" i="1"/>
  <c r="G637" i="1"/>
  <c r="H637" i="1"/>
  <c r="H25" i="3"/>
  <c r="F35" i="6"/>
  <c r="C1329" i="1"/>
  <c r="F580" i="4"/>
  <c r="C574" i="1"/>
  <c r="D6" i="4"/>
  <c r="I1457" i="1"/>
  <c r="E6" i="5" l="1"/>
  <c r="I20" i="3"/>
  <c r="I23" i="3"/>
  <c r="D1214" i="1"/>
  <c r="H1215" i="1"/>
  <c r="D345" i="1"/>
  <c r="E407" i="4"/>
  <c r="D402" i="1" s="1"/>
  <c r="E408" i="4"/>
  <c r="D403" i="1" s="1"/>
  <c r="G1235" i="1"/>
  <c r="H1235" i="1"/>
  <c r="G990" i="1"/>
  <c r="H990" i="1"/>
  <c r="H248" i="1"/>
  <c r="G248" i="1"/>
  <c r="H192" i="1"/>
  <c r="G192" i="1"/>
  <c r="H148" i="1"/>
  <c r="G148" i="1"/>
  <c r="G129" i="1"/>
  <c r="H129" i="1"/>
  <c r="G282" i="9"/>
  <c r="E282" i="9" s="1"/>
  <c r="B282" i="9" s="1"/>
  <c r="G276" i="9"/>
  <c r="F6" i="5"/>
  <c r="C984" i="1"/>
  <c r="I35" i="3"/>
  <c r="C1518" i="1"/>
  <c r="G509" i="1"/>
  <c r="H509" i="1"/>
  <c r="H1517" i="1"/>
  <c r="G1517" i="1"/>
  <c r="G1524" i="1"/>
  <c r="H1524" i="1"/>
  <c r="H1183" i="1"/>
  <c r="G1183" i="1"/>
  <c r="B20" i="9"/>
  <c r="E19" i="9"/>
  <c r="I21" i="3"/>
  <c r="D1046" i="1"/>
  <c r="G453" i="1"/>
  <c r="H453" i="1"/>
  <c r="F6" i="4"/>
  <c r="H16" i="3"/>
  <c r="D412" i="4"/>
  <c r="C2" i="1"/>
  <c r="H574" i="1"/>
  <c r="G574" i="1"/>
  <c r="E289" i="4"/>
  <c r="I17" i="3"/>
  <c r="D147" i="1"/>
  <c r="H1408" i="1"/>
  <c r="G1408" i="1"/>
  <c r="H306" i="1"/>
  <c r="G306" i="1"/>
  <c r="H1096" i="1"/>
  <c r="G1096" i="1"/>
  <c r="G985" i="1"/>
  <c r="H985" i="1"/>
  <c r="G561" i="1"/>
  <c r="H561" i="1"/>
  <c r="D636" i="4"/>
  <c r="F528" i="4"/>
  <c r="C522" i="1"/>
  <c r="H358" i="1"/>
  <c r="G358" i="1"/>
  <c r="H1124" i="1"/>
  <c r="G1124" i="1"/>
  <c r="G1153" i="1"/>
  <c r="H1153" i="1"/>
  <c r="H9" i="3"/>
  <c r="H1299" i="1"/>
  <c r="G1299" i="1"/>
  <c r="G46" i="1"/>
  <c r="H46" i="1"/>
  <c r="H1222" i="1"/>
  <c r="G1222" i="1"/>
  <c r="G1329" i="1"/>
  <c r="H1329" i="1"/>
  <c r="F68" i="5"/>
  <c r="H21" i="3"/>
  <c r="C1046" i="1"/>
  <c r="F175" i="5"/>
  <c r="C1152" i="1"/>
  <c r="H28" i="3"/>
  <c r="F141" i="6"/>
  <c r="C1435" i="1"/>
  <c r="G159" i="1"/>
  <c r="H159" i="1"/>
  <c r="G1436" i="1"/>
  <c r="H1436" i="1"/>
  <c r="D407" i="4"/>
  <c r="F298" i="4"/>
  <c r="C293" i="1"/>
  <c r="D408" i="4"/>
  <c r="F350" i="4"/>
  <c r="C345" i="1"/>
  <c r="K1432" i="9"/>
  <c r="D633" i="1"/>
  <c r="H220" i="1"/>
  <c r="G220" i="1"/>
  <c r="F237" i="5"/>
  <c r="H23" i="3"/>
  <c r="C1214" i="1"/>
  <c r="G1469" i="1"/>
  <c r="H1469" i="1"/>
  <c r="G1047" i="1"/>
  <c r="H1047" i="1"/>
  <c r="H211" i="1"/>
  <c r="G211" i="1"/>
  <c r="H276" i="9"/>
  <c r="D984" i="1"/>
  <c r="H466" i="1"/>
  <c r="G466" i="1"/>
  <c r="B297" i="9"/>
  <c r="E296" i="9"/>
  <c r="I10" i="3" s="1"/>
  <c r="F420" i="4"/>
  <c r="D635" i="4"/>
  <c r="C414" i="1"/>
  <c r="F151" i="4"/>
  <c r="H17" i="3"/>
  <c r="D289" i="4"/>
  <c r="C147" i="1"/>
  <c r="H1453" i="1"/>
  <c r="G1453" i="1"/>
  <c r="E298" i="9"/>
  <c r="B299" i="9"/>
  <c r="G523" i="1"/>
  <c r="H523" i="1"/>
  <c r="G294" i="9"/>
  <c r="E294" i="9" s="1"/>
  <c r="H147" i="1" l="1"/>
  <c r="G147" i="1"/>
  <c r="H1152" i="1"/>
  <c r="G1152" i="1"/>
  <c r="F289" i="4"/>
  <c r="D413" i="4"/>
  <c r="D291" i="4"/>
  <c r="C285" i="1"/>
  <c r="D290" i="4"/>
  <c r="H1046" i="1"/>
  <c r="G1046" i="1"/>
  <c r="F407" i="4"/>
  <c r="C402" i="1"/>
  <c r="D639" i="4"/>
  <c r="F412" i="4"/>
  <c r="C407" i="1"/>
  <c r="H1518" i="1"/>
  <c r="G1518" i="1"/>
  <c r="H414" i="1"/>
  <c r="G414" i="1"/>
  <c r="E413" i="4"/>
  <c r="E291" i="4"/>
  <c r="D287" i="1" s="1"/>
  <c r="D285" i="1"/>
  <c r="E290" i="4"/>
  <c r="D286" i="1" s="1"/>
  <c r="E293" i="9"/>
  <c r="B294" i="9"/>
  <c r="G1214" i="1"/>
  <c r="H1214" i="1"/>
  <c r="G345" i="1"/>
  <c r="H345" i="1"/>
  <c r="F635" i="4"/>
  <c r="C629" i="1"/>
  <c r="F408" i="4"/>
  <c r="C403" i="1"/>
  <c r="G1435" i="1"/>
  <c r="H1435" i="1"/>
  <c r="H522" i="1"/>
  <c r="G522" i="1"/>
  <c r="H8" i="3"/>
  <c r="H984" i="1"/>
  <c r="G984" i="1"/>
  <c r="H293" i="1"/>
  <c r="G293" i="1"/>
  <c r="I9" i="3"/>
  <c r="K3" i="9"/>
  <c r="H11" i="3"/>
  <c r="F636" i="4"/>
  <c r="C630" i="1"/>
  <c r="H2" i="1"/>
  <c r="G2" i="1"/>
  <c r="E276" i="9"/>
  <c r="N3" i="9" l="1"/>
  <c r="I11" i="3"/>
  <c r="H402" i="1"/>
  <c r="G402" i="1"/>
  <c r="F291" i="4"/>
  <c r="C287" i="1"/>
  <c r="B276" i="9"/>
  <c r="E275" i="9"/>
  <c r="I8" i="3" s="1"/>
  <c r="M3" i="9"/>
  <c r="F639" i="4"/>
  <c r="C633" i="1"/>
  <c r="E640" i="4"/>
  <c r="E415" i="4"/>
  <c r="D410" i="1" s="1"/>
  <c r="D408" i="1"/>
  <c r="E414" i="4"/>
  <c r="D409" i="1" s="1"/>
  <c r="D640" i="4"/>
  <c r="D641" i="4" s="1"/>
  <c r="F413" i="4"/>
  <c r="D415" i="4"/>
  <c r="C408" i="1"/>
  <c r="G403" i="1"/>
  <c r="H403" i="1"/>
  <c r="G285" i="1"/>
  <c r="H285" i="1"/>
  <c r="D414" i="4"/>
  <c r="H630" i="1"/>
  <c r="G630" i="1"/>
  <c r="G629" i="1"/>
  <c r="H629" i="1"/>
  <c r="G407" i="1"/>
  <c r="H407" i="1"/>
  <c r="F290" i="4"/>
  <c r="C286" i="1"/>
  <c r="F641" i="4" l="1"/>
  <c r="C635" i="1"/>
  <c r="H287" i="1"/>
  <c r="G287" i="1"/>
  <c r="H408" i="1"/>
  <c r="G408" i="1"/>
  <c r="G633" i="1"/>
  <c r="H633" i="1"/>
  <c r="E642" i="4"/>
  <c r="D634" i="1"/>
  <c r="E641" i="4"/>
  <c r="F415" i="4"/>
  <c r="C410" i="1"/>
  <c r="H286" i="1"/>
  <c r="G286" i="1"/>
  <c r="F414" i="4"/>
  <c r="C409" i="1"/>
  <c r="F640" i="4"/>
  <c r="D642" i="4"/>
  <c r="C634" i="1"/>
  <c r="H634" i="1" l="1"/>
  <c r="G634" i="1"/>
  <c r="D646" i="4"/>
  <c r="F642" i="4"/>
  <c r="C636" i="1"/>
  <c r="H410" i="1"/>
  <c r="G410" i="1"/>
  <c r="G409" i="1"/>
  <c r="H409" i="1"/>
  <c r="E645" i="4"/>
  <c r="D635" i="1"/>
  <c r="E646" i="4"/>
  <c r="D636" i="1"/>
  <c r="D645" i="4"/>
  <c r="H7" i="3" l="1"/>
  <c r="H636" i="1"/>
  <c r="G636" i="1"/>
  <c r="H19" i="3"/>
  <c r="F646" i="4"/>
  <c r="C640" i="1"/>
  <c r="I19" i="3"/>
  <c r="D640" i="1"/>
  <c r="I18" i="3"/>
  <c r="D639" i="1"/>
  <c r="H635" i="1"/>
  <c r="G635" i="1"/>
  <c r="H18" i="3"/>
  <c r="F645" i="4"/>
  <c r="C639" i="1"/>
  <c r="G639" i="1" l="1"/>
  <c r="H639" i="1"/>
  <c r="H640" i="1"/>
  <c r="G640" i="1"/>
  <c r="J3" i="9"/>
  <c r="I7" i="3"/>
  <c r="M272" i="9" l="1"/>
  <c r="L272" i="9"/>
  <c r="G18" i="9"/>
  <c r="H18" i="9"/>
  <c r="J11" i="9"/>
  <c r="M15" i="9"/>
  <c r="G17" i="9"/>
  <c r="K6" i="9"/>
  <c r="J12" i="9"/>
  <c r="J5" i="9"/>
  <c r="I11" i="9"/>
  <c r="L16" i="9"/>
  <c r="L15" i="9"/>
  <c r="I12" i="9"/>
  <c r="J6" i="9"/>
  <c r="J8" i="9"/>
  <c r="I7" i="9"/>
  <c r="K12" i="9"/>
  <c r="K5" i="9"/>
  <c r="I13" i="9"/>
  <c r="G15" i="9"/>
  <c r="K9" i="9"/>
  <c r="K10" i="9"/>
  <c r="I8" i="9"/>
  <c r="I9" i="9"/>
  <c r="G16" i="9"/>
  <c r="H16" i="9"/>
  <c r="M16" i="9"/>
  <c r="J7" i="9"/>
  <c r="K13" i="9"/>
  <c r="I5" i="9"/>
  <c r="J17" i="9"/>
  <c r="H15" i="9"/>
  <c r="I6" i="9"/>
  <c r="I17" i="9"/>
  <c r="K8" i="9"/>
  <c r="K7" i="9"/>
  <c r="K11" i="9"/>
  <c r="J13" i="9"/>
  <c r="H17" i="9"/>
  <c r="J10" i="9"/>
  <c r="J9" i="9"/>
  <c r="E16" i="9" l="1"/>
  <c r="E10" i="9"/>
  <c r="B10" i="9" s="1"/>
  <c r="E6" i="9"/>
  <c r="B6" i="9" s="1"/>
  <c r="E7" i="9"/>
  <c r="B7" i="9" s="1"/>
  <c r="E8" i="9"/>
  <c r="B8" i="9" s="1"/>
  <c r="E18" i="9"/>
  <c r="B18" i="9" s="1"/>
  <c r="F272" i="9"/>
  <c r="B272" i="9" s="1"/>
  <c r="E5" i="9"/>
  <c r="E17" i="9"/>
  <c r="B17" i="9" s="1"/>
  <c r="E12" i="9"/>
  <c r="B12" i="9" s="1"/>
  <c r="E15" i="9"/>
  <c r="F15" i="9"/>
  <c r="E13" i="9"/>
  <c r="B13" i="9" s="1"/>
  <c r="F16" i="9"/>
  <c r="B16" i="9" s="1"/>
  <c r="E9" i="9"/>
  <c r="B9" i="9" s="1"/>
  <c r="E11" i="9"/>
  <c r="B11" i="9" s="1"/>
  <c r="F19" i="9"/>
  <c r="F14" i="9" l="1"/>
  <c r="F3" i="9" s="1"/>
  <c r="E14" i="9"/>
  <c r="B15"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<sst xmlns="http://schemas.openxmlformats.org/spreadsheetml/2006/main" count="4313" uniqueCount="3393">
  <si>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</si>
  <si>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</si>
  <si>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</si>
  <si>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</si>
  <si>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</si>
  <si>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</si>
  <si>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</si>
  <si>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</si>
  <si>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</si>
  <si>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</si>
  <si>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</si>
  <si>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</si>
  <si>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</si>
  <si>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</si>
  <si>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</si>
  <si>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</si>
  <si>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</si>
  <si>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</si>
  <si>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</si>
  <si>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</si>
  <si>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</si>
  <si>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</si>
  <si>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</si>
  <si>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</si>
  <si>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</si>
  <si>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</si>
  <si>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</si>
  <si>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</si>
  <si>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</si>
  <si>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</si>
  <si>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</si>
  <si>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ŠUMARSKA I DRVODJELSKA ŠKOLA KARLOVAC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</si>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</sst>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8821020</v>
      </c>
      <c r="D2" s="6">
        <f>'PR-RAS'!E6</f>
        <v>9236689.379999999</v>
      </c>
      <c r="E2" s="6">
        <v>0</v>
      </c>
      <c r="F2" s="6">
        <v>0</v>
      </c>
      <c r="G2" s="7">
        <f t="shared" ref="G2:G264" si="0">(B2/1000)*(C2*1+D2*2)</f>
        <v>27294.39876</v>
      </c>
      <c r="H2" s="7">
        <f t="shared" ref="H2:H264" si="1">ABS(C2-ROUND(C2,0))+ABS(D2-ROUND(D2,0))</f>
        <v>0.37999999895691872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7281473</v>
      </c>
      <c r="D46" s="1">
        <f>'PR-RAS'!E50</f>
        <v>7293885.0300000003</v>
      </c>
      <c r="E46" s="1">
        <v>0</v>
      </c>
      <c r="F46" s="1">
        <v>0</v>
      </c>
      <c r="G46" s="2">
        <f t="shared" si="0"/>
        <v>984115.93770000013</v>
      </c>
      <c r="H46" s="2">
        <f t="shared" si="1"/>
        <v>3.0000000260770321E-2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7281473</v>
      </c>
      <c r="D64" s="1">
        <f>'PR-RAS'!E68</f>
        <v>7293885.0300000003</v>
      </c>
      <c r="E64" s="1">
        <v>0</v>
      </c>
      <c r="F64" s="1">
        <v>0</v>
      </c>
      <c r="G64" s="2">
        <f t="shared" si="0"/>
        <v>1377762.3127800003</v>
      </c>
      <c r="H64" s="2">
        <f t="shared" si="1"/>
        <v>3.0000000260770321E-2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7281473</v>
      </c>
      <c r="D65" s="1">
        <f>'PR-RAS'!E69</f>
        <v>7293885.0300000003</v>
      </c>
      <c r="E65" s="1">
        <v>0</v>
      </c>
      <c r="F65" s="1">
        <v>0</v>
      </c>
      <c r="G65" s="2">
        <f t="shared" si="0"/>
        <v>1399631.5558400003</v>
      </c>
      <c r="H65" s="2">
        <f t="shared" si="1"/>
        <v>3.0000000260770321E-2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135065</v>
      </c>
      <c r="D102" s="1">
        <f>'PR-RAS'!E106</f>
        <v>197691.97</v>
      </c>
      <c r="E102" s="1">
        <v>0</v>
      </c>
      <c r="F102" s="1">
        <v>0</v>
      </c>
      <c r="G102" s="2">
        <f t="shared" si="0"/>
        <v>53575.342939999995</v>
      </c>
      <c r="H102" s="2">
        <f t="shared" si="1"/>
        <v>2.9999999998835847E-2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135065</v>
      </c>
      <c r="D108" s="1">
        <f>'PR-RAS'!E112</f>
        <v>197691.97</v>
      </c>
      <c r="E108" s="1">
        <v>0</v>
      </c>
      <c r="F108" s="1">
        <v>0</v>
      </c>
      <c r="G108" s="2">
        <f t="shared" si="0"/>
        <v>56758.036579999993</v>
      </c>
      <c r="H108" s="2">
        <f t="shared" si="1"/>
        <v>2.9999999998835847E-2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135065</v>
      </c>
      <c r="D113" s="1">
        <f>'PR-RAS'!E117</f>
        <v>197691.97</v>
      </c>
      <c r="E113" s="1">
        <v>0</v>
      </c>
      <c r="F113" s="1">
        <v>0</v>
      </c>
      <c r="G113" s="2">
        <f t="shared" si="0"/>
        <v>59410.281279999996</v>
      </c>
      <c r="H113" s="2">
        <f t="shared" si="1"/>
        <v>2.9999999998835847E-2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343833</v>
      </c>
      <c r="D120" s="1">
        <f>'PR-RAS'!E124</f>
        <v>424774</v>
      </c>
      <c r="E120" s="1">
        <v>0</v>
      </c>
      <c r="F120" s="1">
        <v>0</v>
      </c>
      <c r="G120" s="2">
        <f t="shared" si="0"/>
        <v>142012.33900000001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343833</v>
      </c>
      <c r="D121" s="1">
        <f>'PR-RAS'!E125</f>
        <v>424739</v>
      </c>
      <c r="E121" s="1">
        <v>0</v>
      </c>
      <c r="F121" s="1">
        <v>0</v>
      </c>
      <c r="G121" s="2">
        <f t="shared" si="0"/>
        <v>143197.32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343833</v>
      </c>
      <c r="D123" s="1">
        <f>'PR-RAS'!E127</f>
        <v>424739</v>
      </c>
      <c r="E123" s="1">
        <v>0</v>
      </c>
      <c r="F123" s="1">
        <v>0</v>
      </c>
      <c r="G123" s="2">
        <f t="shared" si="0"/>
        <v>145583.94200000001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35</v>
      </c>
      <c r="E124" s="1">
        <v>0</v>
      </c>
      <c r="F124" s="1">
        <v>0</v>
      </c>
      <c r="G124" s="2">
        <f t="shared" si="0"/>
        <v>8.61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35</v>
      </c>
      <c r="E126" s="1">
        <v>0</v>
      </c>
      <c r="F126" s="1">
        <v>0</v>
      </c>
      <c r="G126" s="2">
        <f t="shared" si="0"/>
        <v>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1060649</v>
      </c>
      <c r="D129" s="1">
        <f>'PR-RAS'!E133</f>
        <v>1320338.3799999999</v>
      </c>
      <c r="E129" s="1">
        <v>0</v>
      </c>
      <c r="F129" s="1">
        <v>0</v>
      </c>
      <c r="G129" s="2">
        <f t="shared" si="0"/>
        <v>473769.69727999996</v>
      </c>
      <c r="H129" s="2">
        <f t="shared" si="1"/>
        <v>0.37999999988824129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1060649</v>
      </c>
      <c r="D130" s="1">
        <f>'PR-RAS'!E134</f>
        <v>1320338.3799999999</v>
      </c>
      <c r="E130" s="1">
        <v>0</v>
      </c>
      <c r="F130" s="1">
        <v>0</v>
      </c>
      <c r="G130" s="2">
        <f t="shared" si="0"/>
        <v>477471.02304</v>
      </c>
      <c r="H130" s="2">
        <f t="shared" si="1"/>
        <v>0.37999999988824129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860933</v>
      </c>
      <c r="D131" s="1">
        <f>'PR-RAS'!E135</f>
        <v>1070338.3799999999</v>
      </c>
      <c r="E131" s="1">
        <v>0</v>
      </c>
      <c r="F131" s="1">
        <v>0</v>
      </c>
      <c r="G131" s="2">
        <f t="shared" si="0"/>
        <v>390209.26879999996</v>
      </c>
      <c r="H131" s="2">
        <f t="shared" si="1"/>
        <v>0.37999999988824129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199716</v>
      </c>
      <c r="D132" s="1">
        <f>'PR-RAS'!E136</f>
        <v>250000</v>
      </c>
      <c r="E132" s="1">
        <v>0</v>
      </c>
      <c r="F132" s="1">
        <v>0</v>
      </c>
      <c r="G132" s="2">
        <f t="shared" si="0"/>
        <v>91662.796000000002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8526185</v>
      </c>
      <c r="D147" s="1">
        <f>'PR-RAS'!E151</f>
        <v>8802269.8600000013</v>
      </c>
      <c r="E147" s="1">
        <v>0</v>
      </c>
      <c r="F147" s="1">
        <v>0</v>
      </c>
      <c r="G147" s="2">
        <f t="shared" si="0"/>
        <v>3815085.8091200003</v>
      </c>
      <c r="H147" s="2">
        <f t="shared" si="1"/>
        <v>0.1399999987334013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7306793</v>
      </c>
      <c r="D148" s="1">
        <f>'PR-RAS'!E152</f>
        <v>7389387.580000001</v>
      </c>
      <c r="E148" s="1">
        <v>0</v>
      </c>
      <c r="F148" s="1">
        <v>0</v>
      </c>
      <c r="G148" s="2">
        <f t="shared" si="0"/>
        <v>3246578.5195200006</v>
      </c>
      <c r="H148" s="2">
        <f t="shared" si="1"/>
        <v>0.41999999899417162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6046158</v>
      </c>
      <c r="D149" s="1">
        <f>'PR-RAS'!E153</f>
        <v>6149220.8600000003</v>
      </c>
      <c r="E149" s="1">
        <v>0</v>
      </c>
      <c r="F149" s="1">
        <v>0</v>
      </c>
      <c r="G149" s="2">
        <f t="shared" si="0"/>
        <v>2715000.7585599995</v>
      </c>
      <c r="H149" s="2">
        <f t="shared" si="1"/>
        <v>0.13999999966472387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6046158</v>
      </c>
      <c r="D150" s="1">
        <f>'PR-RAS'!E154</f>
        <v>6149220.8600000003</v>
      </c>
      <c r="E150" s="1">
        <v>0</v>
      </c>
      <c r="F150" s="1">
        <v>0</v>
      </c>
      <c r="G150" s="2">
        <f t="shared" si="0"/>
        <v>2733345.3582799998</v>
      </c>
      <c r="H150" s="2">
        <f t="shared" si="1"/>
        <v>0.13999999966472387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308700</v>
      </c>
      <c r="D154" s="1">
        <f>'PR-RAS'!E158</f>
        <v>246536.86</v>
      </c>
      <c r="E154" s="1">
        <v>0</v>
      </c>
      <c r="F154" s="1">
        <v>0</v>
      </c>
      <c r="G154" s="2">
        <f t="shared" si="0"/>
        <v>122671.37916</v>
      </c>
      <c r="H154" s="2">
        <f t="shared" si="1"/>
        <v>0.14000000001396984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951935</v>
      </c>
      <c r="D155" s="1">
        <f>'PR-RAS'!E159</f>
        <v>993629.86</v>
      </c>
      <c r="E155" s="1">
        <v>0</v>
      </c>
      <c r="F155" s="1">
        <v>0</v>
      </c>
      <c r="G155" s="2">
        <f t="shared" si="0"/>
        <v>452635.98687999998</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15986.45</v>
      </c>
      <c r="E156" s="1">
        <v>0</v>
      </c>
      <c r="F156" s="1">
        <v>0</v>
      </c>
      <c r="G156" s="2">
        <f t="shared" si="0"/>
        <v>4955.7995000000001</v>
      </c>
      <c r="H156" s="2">
        <f t="shared" si="1"/>
        <v>0.4500000000007276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951935</v>
      </c>
      <c r="D157" s="1">
        <f>'PR-RAS'!E161</f>
        <v>977643.41</v>
      </c>
      <c r="E157" s="1">
        <v>0</v>
      </c>
      <c r="F157" s="1">
        <v>0</v>
      </c>
      <c r="G157" s="2">
        <f t="shared" si="0"/>
        <v>453526.60392000002</v>
      </c>
      <c r="H157" s="2">
        <f t="shared" si="1"/>
        <v>0.41000000003259629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1202372</v>
      </c>
      <c r="D159" s="1">
        <f>'PR-RAS'!E163</f>
        <v>1400638.9200000002</v>
      </c>
      <c r="E159" s="1">
        <v>0</v>
      </c>
      <c r="F159" s="1">
        <v>0</v>
      </c>
      <c r="G159" s="2">
        <f t="shared" si="0"/>
        <v>632576.67472000001</v>
      </c>
      <c r="H159" s="2">
        <f t="shared" si="1"/>
        <v>7.9999999841675162E-2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224536</v>
      </c>
      <c r="D160" s="1">
        <f>'PR-RAS'!E164</f>
        <v>289866.51</v>
      </c>
      <c r="E160" s="1">
        <v>0</v>
      </c>
      <c r="F160" s="1">
        <v>0</v>
      </c>
      <c r="G160" s="2">
        <f t="shared" si="0"/>
        <v>127878.77418000001</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8747</v>
      </c>
      <c r="D161" s="1">
        <f>'PR-RAS'!E165</f>
        <v>30954.51</v>
      </c>
      <c r="E161" s="1">
        <v>0</v>
      </c>
      <c r="F161" s="1">
        <v>0</v>
      </c>
      <c r="G161" s="2">
        <f t="shared" si="0"/>
        <v>11304.963199999998</v>
      </c>
      <c r="H161" s="2">
        <f t="shared" si="1"/>
        <v>0.49000000000160071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212300</v>
      </c>
      <c r="D162" s="1">
        <f>'PR-RAS'!E166</f>
        <v>253600</v>
      </c>
      <c r="E162" s="1">
        <v>0</v>
      </c>
      <c r="F162" s="1">
        <v>0</v>
      </c>
      <c r="G162" s="2">
        <f t="shared" si="0"/>
        <v>115839.5</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1300</v>
      </c>
      <c r="D163" s="1">
        <f>'PR-RAS'!E167</f>
        <v>2900</v>
      </c>
      <c r="E163" s="1">
        <v>0</v>
      </c>
      <c r="F163" s="1">
        <v>0</v>
      </c>
      <c r="G163" s="2">
        <f t="shared" si="0"/>
        <v>1150.2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2189</v>
      </c>
      <c r="D164" s="1">
        <f>'PR-RAS'!E168</f>
        <v>2412</v>
      </c>
      <c r="E164" s="1">
        <v>0</v>
      </c>
      <c r="F164" s="1">
        <v>0</v>
      </c>
      <c r="G164" s="2">
        <f t="shared" si="0"/>
        <v>1143.1190000000001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676067</v>
      </c>
      <c r="D165" s="1">
        <f>'PR-RAS'!E169</f>
        <v>727691.12000000011</v>
      </c>
      <c r="E165" s="1">
        <v>0</v>
      </c>
      <c r="F165" s="1">
        <v>0</v>
      </c>
      <c r="G165" s="2">
        <f t="shared" si="0"/>
        <v>349557.67536000005</v>
      </c>
      <c r="H165" s="2">
        <f t="shared" si="1"/>
        <v>0.12000000011175871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76392</v>
      </c>
      <c r="D166" s="1">
        <f>'PR-RAS'!E170</f>
        <v>91053.03</v>
      </c>
      <c r="E166" s="1">
        <v>0</v>
      </c>
      <c r="F166" s="1">
        <v>0</v>
      </c>
      <c r="G166" s="2">
        <f t="shared" si="0"/>
        <v>42652.179900000003</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269597</v>
      </c>
      <c r="D167" s="1">
        <f>'PR-RAS'!E171</f>
        <v>302235.40000000002</v>
      </c>
      <c r="E167" s="1">
        <v>0</v>
      </c>
      <c r="F167" s="1">
        <v>0</v>
      </c>
      <c r="G167" s="2">
        <f t="shared" si="0"/>
        <v>145095.25480000002</v>
      </c>
      <c r="H167" s="2">
        <f t="shared" si="1"/>
        <v>0.40000000002328306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240792</v>
      </c>
      <c r="D168" s="1">
        <f>'PR-RAS'!E172</f>
        <v>301167.09000000003</v>
      </c>
      <c r="E168" s="1">
        <v>0</v>
      </c>
      <c r="F168" s="1">
        <v>0</v>
      </c>
      <c r="G168" s="2">
        <f t="shared" si="0"/>
        <v>140802.07206000001</v>
      </c>
      <c r="H168" s="2">
        <f t="shared" si="1"/>
        <v>9.0000000025611371E-2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18351</v>
      </c>
      <c r="D169" s="1">
        <f>'PR-RAS'!E173</f>
        <v>10767.54</v>
      </c>
      <c r="E169" s="1">
        <v>0</v>
      </c>
      <c r="F169" s="1">
        <v>0</v>
      </c>
      <c r="G169" s="2">
        <f t="shared" si="0"/>
        <v>6700.8614400000006</v>
      </c>
      <c r="H169" s="2">
        <f t="shared" si="1"/>
        <v>0.45999999999912689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66463</v>
      </c>
      <c r="D170" s="1">
        <f>'PR-RAS'!E174</f>
        <v>18463.88</v>
      </c>
      <c r="E170" s="1">
        <v>0</v>
      </c>
      <c r="F170" s="1">
        <v>0</v>
      </c>
      <c r="G170" s="2">
        <f t="shared" si="0"/>
        <v>17473.038440000004</v>
      </c>
      <c r="H170" s="2">
        <f t="shared" si="1"/>
        <v>0.11999999999898137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4472</v>
      </c>
      <c r="D172" s="1">
        <f>'PR-RAS'!E176</f>
        <v>4004.18</v>
      </c>
      <c r="E172" s="1">
        <v>0</v>
      </c>
      <c r="F172" s="1">
        <v>0</v>
      </c>
      <c r="G172" s="2">
        <f t="shared" si="0"/>
        <v>2134.1415600000005</v>
      </c>
      <c r="H172" s="2">
        <f t="shared" si="1"/>
        <v>0.17999999999983629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255805</v>
      </c>
      <c r="D173" s="1">
        <f>'PR-RAS'!E177</f>
        <v>346600.55</v>
      </c>
      <c r="E173" s="1">
        <v>0</v>
      </c>
      <c r="F173" s="1">
        <v>0</v>
      </c>
      <c r="G173" s="2">
        <f t="shared" si="0"/>
        <v>163229.04919999998</v>
      </c>
      <c r="H173" s="2">
        <f t="shared" si="1"/>
        <v>0.45000000001164153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34355</v>
      </c>
      <c r="D174" s="1">
        <f>'PR-RAS'!E178</f>
        <v>56606.32</v>
      </c>
      <c r="E174" s="1">
        <v>0</v>
      </c>
      <c r="F174" s="1">
        <v>0</v>
      </c>
      <c r="G174" s="2">
        <f t="shared" si="0"/>
        <v>25529.201720000001</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68005</v>
      </c>
      <c r="D175" s="1">
        <f>'PR-RAS'!E179</f>
        <v>130838.47</v>
      </c>
      <c r="E175" s="1">
        <v>0</v>
      </c>
      <c r="F175" s="1">
        <v>0</v>
      </c>
      <c r="G175" s="2">
        <f t="shared" si="0"/>
        <v>57364.65756</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2479</v>
      </c>
      <c r="D176" s="1">
        <f>'PR-RAS'!E180</f>
        <v>8835</v>
      </c>
      <c r="E176" s="1">
        <v>0</v>
      </c>
      <c r="F176" s="1">
        <v>0</v>
      </c>
      <c r="G176" s="2">
        <f t="shared" si="0"/>
        <v>3526.0749999999998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44733</v>
      </c>
      <c r="D177" s="1">
        <f>'PR-RAS'!E181</f>
        <v>37320.28</v>
      </c>
      <c r="E177" s="1">
        <v>0</v>
      </c>
      <c r="F177" s="1">
        <v>0</v>
      </c>
      <c r="G177" s="2">
        <f t="shared" si="0"/>
        <v>21009.74656</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11269</v>
      </c>
      <c r="D178" s="1">
        <f>'PR-RAS'!E182</f>
        <v>12868.9</v>
      </c>
      <c r="E178" s="1">
        <v>0</v>
      </c>
      <c r="F178" s="1">
        <v>0</v>
      </c>
      <c r="G178" s="2">
        <f t="shared" si="0"/>
        <v>6550.2035999999998</v>
      </c>
      <c r="H178" s="2">
        <f t="shared" si="1"/>
        <v>0.1000000000003638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17485</v>
      </c>
      <c r="D179" s="1">
        <f>'PR-RAS'!E183</f>
        <v>29757.5</v>
      </c>
      <c r="E179" s="1">
        <v>0</v>
      </c>
      <c r="F179" s="1">
        <v>0</v>
      </c>
      <c r="G179" s="2">
        <f t="shared" si="0"/>
        <v>13706</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52798</v>
      </c>
      <c r="D180" s="1">
        <f>'PR-RAS'!E184</f>
        <v>50425.37</v>
      </c>
      <c r="E180" s="1">
        <v>0</v>
      </c>
      <c r="F180" s="1">
        <v>0</v>
      </c>
      <c r="G180" s="2">
        <f t="shared" si="0"/>
        <v>27503.124459999995</v>
      </c>
      <c r="H180" s="2">
        <f t="shared" si="1"/>
        <v>0.37000000000261934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9626</v>
      </c>
      <c r="D181" s="1">
        <f>'PR-RAS'!E185</f>
        <v>13552.5</v>
      </c>
      <c r="E181" s="1">
        <v>0</v>
      </c>
      <c r="F181" s="1">
        <v>0</v>
      </c>
      <c r="G181" s="2">
        <f t="shared" si="0"/>
        <v>6611.58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15055</v>
      </c>
      <c r="D182" s="1">
        <f>'PR-RAS'!E186</f>
        <v>6396.21</v>
      </c>
      <c r="E182" s="1">
        <v>0</v>
      </c>
      <c r="F182" s="1">
        <v>0</v>
      </c>
      <c r="G182" s="2">
        <f t="shared" si="0"/>
        <v>5040.3830199999993</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562</v>
      </c>
      <c r="D183" s="1">
        <f>'PR-RAS'!E187</f>
        <v>0</v>
      </c>
      <c r="E183" s="1">
        <v>0</v>
      </c>
      <c r="F183" s="1">
        <v>0</v>
      </c>
      <c r="G183" s="2">
        <f t="shared" si="0"/>
        <v>102.28399999999999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45402</v>
      </c>
      <c r="D184" s="1">
        <f>'PR-RAS'!E188</f>
        <v>36480.74</v>
      </c>
      <c r="E184" s="1">
        <v>0</v>
      </c>
      <c r="F184" s="1">
        <v>0</v>
      </c>
      <c r="G184" s="2">
        <f t="shared" si="0"/>
        <v>21660.51684</v>
      </c>
      <c r="H184" s="2">
        <f t="shared" si="1"/>
        <v>0.26000000000203727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6457</v>
      </c>
      <c r="D186" s="1">
        <f>'PR-RAS'!E190</f>
        <v>6893.36</v>
      </c>
      <c r="E186" s="1">
        <v>0</v>
      </c>
      <c r="F186" s="1">
        <v>0</v>
      </c>
      <c r="G186" s="2">
        <f t="shared" si="0"/>
        <v>3745.0882000000001</v>
      </c>
      <c r="H186" s="2">
        <f t="shared" si="1"/>
        <v>0.35999999999967258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3921</v>
      </c>
      <c r="D187" s="1">
        <f>'PR-RAS'!E191</f>
        <v>8704.94</v>
      </c>
      <c r="E187" s="1">
        <v>0</v>
      </c>
      <c r="F187" s="1">
        <v>0</v>
      </c>
      <c r="G187" s="2">
        <f t="shared" si="0"/>
        <v>3967.5436800000002</v>
      </c>
      <c r="H187" s="2">
        <f t="shared" si="1"/>
        <v>5.9999999999490683E-2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470</v>
      </c>
      <c r="E188" s="1">
        <v>0</v>
      </c>
      <c r="F188" s="1">
        <v>0</v>
      </c>
      <c r="G188" s="2">
        <f t="shared" si="0"/>
        <v>222.53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23162</v>
      </c>
      <c r="D189" s="1">
        <f>'PR-RAS'!E193</f>
        <v>14568.83</v>
      </c>
      <c r="E189" s="1">
        <v>0</v>
      </c>
      <c r="F189" s="1">
        <v>0</v>
      </c>
      <c r="G189" s="2">
        <f t="shared" si="0"/>
        <v>9832.3360800000009</v>
      </c>
      <c r="H189" s="2">
        <f t="shared" si="1"/>
        <v>0.17000000000007276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11612</v>
      </c>
      <c r="D191" s="1">
        <f>'PR-RAS'!E195</f>
        <v>5843.61</v>
      </c>
      <c r="E191" s="1">
        <v>0</v>
      </c>
      <c r="F191" s="1">
        <v>0</v>
      </c>
      <c r="G191" s="2">
        <f t="shared" si="0"/>
        <v>4426.8518000000004</v>
      </c>
      <c r="H191" s="2">
        <f t="shared" si="1"/>
        <v>0.39000000000032742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5605</v>
      </c>
      <c r="D192" s="1">
        <f>'PR-RAS'!E196</f>
        <v>5601.92</v>
      </c>
      <c r="E192" s="1">
        <v>0</v>
      </c>
      <c r="F192" s="1">
        <v>0</v>
      </c>
      <c r="G192" s="2">
        <f t="shared" si="0"/>
        <v>3210.4884400000001</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5605</v>
      </c>
      <c r="D206" s="1">
        <f>'PR-RAS'!E210</f>
        <v>5601.92</v>
      </c>
      <c r="E206" s="1">
        <v>0</v>
      </c>
      <c r="F206" s="1">
        <v>0</v>
      </c>
      <c r="G206" s="2">
        <f t="shared" si="0"/>
        <v>3445.8121999999998</v>
      </c>
      <c r="H206" s="2">
        <f t="shared" si="1"/>
        <v>7.999999999992724E-2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5352</v>
      </c>
      <c r="D207" s="1">
        <f>'PR-RAS'!E211</f>
        <v>5236.37</v>
      </c>
      <c r="E207" s="1">
        <v>0</v>
      </c>
      <c r="F207" s="1">
        <v>0</v>
      </c>
      <c r="G207" s="2">
        <f t="shared" si="0"/>
        <v>3259.89644</v>
      </c>
      <c r="H207" s="2">
        <f t="shared" si="1"/>
        <v>0.36999999999989086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v>
      </c>
      <c r="D209" s="1">
        <f>'PR-RAS'!E213</f>
        <v>0</v>
      </c>
      <c r="E209" s="1">
        <v>0</v>
      </c>
      <c r="F209" s="1">
        <v>0</v>
      </c>
      <c r="G209" s="2">
        <f t="shared" si="0"/>
        <v>1.8719999999999999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244</v>
      </c>
      <c r="D210" s="1">
        <f>'PR-RAS'!E214</f>
        <v>365.55</v>
      </c>
      <c r="E210" s="1">
        <v>0</v>
      </c>
      <c r="F210" s="1">
        <v>0</v>
      </c>
      <c r="G210" s="2">
        <f t="shared" si="0"/>
        <v>203.79589999999999</v>
      </c>
      <c r="H210" s="2">
        <f t="shared" si="1"/>
        <v>0.44999999999998863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5415</v>
      </c>
      <c r="D220" s="1">
        <f>'PR-RAS'!E224</f>
        <v>691.59</v>
      </c>
      <c r="E220" s="1">
        <v>0</v>
      </c>
      <c r="F220" s="1">
        <v>0</v>
      </c>
      <c r="G220" s="2">
        <f t="shared" si="0"/>
        <v>1488.80142</v>
      </c>
      <c r="H220" s="2">
        <f t="shared" si="1"/>
        <v>0.40999999999996817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5415</v>
      </c>
      <c r="D232" s="1">
        <f>'PR-RAS'!E236</f>
        <v>691.59</v>
      </c>
      <c r="E232" s="1">
        <v>0</v>
      </c>
      <c r="F232" s="1">
        <v>0</v>
      </c>
      <c r="G232" s="2">
        <f t="shared" si="0"/>
        <v>1570.37958</v>
      </c>
      <c r="H232" s="2">
        <f t="shared" si="1"/>
        <v>0.40999999999996817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5415</v>
      </c>
      <c r="D233" s="1">
        <f>'PR-RAS'!E237</f>
        <v>691.59</v>
      </c>
      <c r="E233" s="1">
        <v>0</v>
      </c>
      <c r="F233" s="1">
        <v>0</v>
      </c>
      <c r="G233" s="2">
        <f t="shared" si="0"/>
        <v>1577.17776</v>
      </c>
      <c r="H233" s="2">
        <f t="shared" si="1"/>
        <v>0.40999999999996817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6000</v>
      </c>
      <c r="D248" s="1">
        <f>'PR-RAS'!E252</f>
        <v>5949.8499999999995</v>
      </c>
      <c r="E248" s="1">
        <v>0</v>
      </c>
      <c r="F248" s="1">
        <v>0</v>
      </c>
      <c r="G248" s="2">
        <f t="shared" si="0"/>
        <v>4421.2258999999995</v>
      </c>
      <c r="H248" s="2">
        <f t="shared" si="1"/>
        <v>0.1500000000005457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6000</v>
      </c>
      <c r="D255" s="1">
        <f>'PR-RAS'!E259</f>
        <v>5949.8499999999995</v>
      </c>
      <c r="E255" s="1">
        <v>0</v>
      </c>
      <c r="F255" s="1">
        <v>0</v>
      </c>
      <c r="G255" s="2">
        <f t="shared" si="0"/>
        <v>4546.523799999999</v>
      </c>
      <c r="H255" s="2">
        <f t="shared" si="1"/>
        <v>0.1500000000005457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1124</v>
      </c>
      <c r="D256" s="1">
        <f>'PR-RAS'!E260</f>
        <v>217.15</v>
      </c>
      <c r="E256" s="1">
        <v>0</v>
      </c>
      <c r="F256" s="1">
        <v>0</v>
      </c>
      <c r="G256" s="2">
        <f t="shared" si="0"/>
        <v>397.36649999999997</v>
      </c>
      <c r="H256" s="2">
        <f t="shared" si="1"/>
        <v>0.15000000000000568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4876</v>
      </c>
      <c r="D257" s="1">
        <f>'PR-RAS'!E261</f>
        <v>5732.7</v>
      </c>
      <c r="E257" s="1">
        <v>0</v>
      </c>
      <c r="F257" s="1">
        <v>0</v>
      </c>
      <c r="G257" s="2">
        <f t="shared" si="0"/>
        <v>4183.3984</v>
      </c>
      <c r="H257" s="2">
        <f t="shared" si="1"/>
        <v>0.3000000000001819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8526185</v>
      </c>
      <c r="D285" s="1">
        <f>'PR-RAS'!E289</f>
        <v>8802269.8600000013</v>
      </c>
      <c r="E285" s="1">
        <v>0</v>
      </c>
      <c r="F285" s="1">
        <v>0</v>
      </c>
      <c r="G285" s="2">
        <f t="shared" si="8"/>
        <v>7421125.8204800002</v>
      </c>
      <c r="H285" s="2">
        <f t="shared" si="9"/>
        <v>0.1399999987334013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294835</v>
      </c>
      <c r="D286" s="1">
        <f>'PR-RAS'!E290</f>
        <v>434419.51999999769</v>
      </c>
      <c r="E286" s="1">
        <v>0</v>
      </c>
      <c r="F286" s="1">
        <v>0</v>
      </c>
      <c r="G286" s="2">
        <f t="shared" si="8"/>
        <v>331647.10139999865</v>
      </c>
      <c r="H286" s="2">
        <f t="shared" si="9"/>
        <v>0.48000000230967999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126999</v>
      </c>
      <c r="D288" s="1">
        <f>'PR-RAS'!E292</f>
        <v>216064</v>
      </c>
      <c r="E288" s="1">
        <v>0</v>
      </c>
      <c r="F288" s="1">
        <v>0</v>
      </c>
      <c r="G288" s="2">
        <f t="shared" si="8"/>
        <v>160469.44899999999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45871</v>
      </c>
      <c r="D290" s="1">
        <f>'PR-RAS'!E294</f>
        <v>11940.5</v>
      </c>
      <c r="E290" s="1">
        <v>0</v>
      </c>
      <c r="F290" s="1">
        <v>0</v>
      </c>
      <c r="G290" s="2">
        <f t="shared" si="8"/>
        <v>20158.327999999998</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45871</v>
      </c>
      <c r="D291" s="1">
        <f>'PR-RAS'!E295</f>
        <v>11940.5</v>
      </c>
      <c r="E291" s="1">
        <v>0</v>
      </c>
      <c r="F291" s="1">
        <v>0</v>
      </c>
      <c r="G291" s="2">
        <f t="shared" si="8"/>
        <v>20228.079999999998</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1494</v>
      </c>
      <c r="D293" s="1">
        <f>'PR-RAS'!E298</f>
        <v>1114.3499999999999</v>
      </c>
      <c r="E293" s="1">
        <v>0</v>
      </c>
      <c r="F293" s="1">
        <v>0</v>
      </c>
      <c r="G293" s="2">
        <f t="shared" si="8"/>
        <v>1087.0283999999999</v>
      </c>
      <c r="H293" s="2">
        <f t="shared" si="9"/>
        <v>0.34999999999990905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1494</v>
      </c>
      <c r="D306" s="1">
        <f>'PR-RAS'!E311</f>
        <v>1114.3499999999999</v>
      </c>
      <c r="E306" s="1">
        <v>0</v>
      </c>
      <c r="F306" s="1">
        <v>0</v>
      </c>
      <c r="G306" s="2">
        <f t="shared" si="8"/>
        <v>1135.4234999999999</v>
      </c>
      <c r="H306" s="2">
        <f t="shared" si="9"/>
        <v>0.34999999999990905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1494</v>
      </c>
      <c r="D307" s="1">
        <f>'PR-RAS'!E312</f>
        <v>1114.3499999999999</v>
      </c>
      <c r="E307" s="1">
        <v>0</v>
      </c>
      <c r="F307" s="1">
        <v>0</v>
      </c>
      <c r="G307" s="2">
        <f t="shared" si="8"/>
        <v>1139.1461999999999</v>
      </c>
      <c r="H307" s="2">
        <f t="shared" si="9"/>
        <v>0.34999999999990905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1494</v>
      </c>
      <c r="D308" s="1">
        <f>'PR-RAS'!E313</f>
        <v>1114.3499999999999</v>
      </c>
      <c r="E308" s="1">
        <v>0</v>
      </c>
      <c r="F308" s="1">
        <v>0</v>
      </c>
      <c r="G308" s="2">
        <f t="shared" si="8"/>
        <v>1142.8688999999999</v>
      </c>
      <c r="H308" s="2">
        <f t="shared" si="9"/>
        <v>0.34999999999990905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207264</v>
      </c>
      <c r="D345" s="1">
        <f>'PR-RAS'!E350</f>
        <v>476635.03</v>
      </c>
      <c r="E345" s="1">
        <v>0</v>
      </c>
      <c r="F345" s="1">
        <v>0</v>
      </c>
      <c r="G345" s="2">
        <f t="shared" si="8"/>
        <v>399223.71664</v>
      </c>
      <c r="H345" s="2">
        <f t="shared" si="9"/>
        <v>3.0000000027939677E-2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7548</v>
      </c>
      <c r="D358" s="1">
        <f>'PR-RAS'!E363</f>
        <v>476635.03</v>
      </c>
      <c r="E358" s="1">
        <v>0</v>
      </c>
      <c r="F358" s="1">
        <v>0</v>
      </c>
      <c r="G358" s="2">
        <f t="shared" si="8"/>
        <v>343012.04742000002</v>
      </c>
      <c r="H358" s="2">
        <f t="shared" si="9"/>
        <v>3.0000000027939677E-2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4298</v>
      </c>
      <c r="D364" s="1">
        <f>'PR-RAS'!E369</f>
        <v>128635.04000000001</v>
      </c>
      <c r="E364" s="1">
        <v>0</v>
      </c>
      <c r="F364" s="1">
        <v>0</v>
      </c>
      <c r="G364" s="2">
        <f t="shared" si="8"/>
        <v>94949.213040000002</v>
      </c>
      <c r="H364" s="2">
        <f t="shared" si="9"/>
        <v>4.0000000008149073E-2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12444.7</v>
      </c>
      <c r="E365" s="1">
        <v>0</v>
      </c>
      <c r="F365" s="1">
        <v>0</v>
      </c>
      <c r="G365" s="2">
        <f t="shared" si="8"/>
        <v>9059.7415999999994</v>
      </c>
      <c r="H365" s="2">
        <f t="shared" si="9"/>
        <v>0.2999999999992724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4298</v>
      </c>
      <c r="D366" s="1">
        <f>'PR-RAS'!E371</f>
        <v>12459</v>
      </c>
      <c r="E366" s="1">
        <v>0</v>
      </c>
      <c r="F366" s="1">
        <v>0</v>
      </c>
      <c r="G366" s="2">
        <f t="shared" si="8"/>
        <v>10663.84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3990</v>
      </c>
      <c r="E369" s="1">
        <v>0</v>
      </c>
      <c r="F369" s="1">
        <v>0</v>
      </c>
      <c r="G369" s="2">
        <f t="shared" si="8"/>
        <v>2936.64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15436.63</v>
      </c>
      <c r="E370" s="1">
        <v>0</v>
      </c>
      <c r="F370" s="1">
        <v>0</v>
      </c>
      <c r="G370" s="2">
        <f t="shared" si="8"/>
        <v>11392.23294</v>
      </c>
      <c r="H370" s="2">
        <f t="shared" si="9"/>
        <v>0.37000000000080036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84304.71</v>
      </c>
      <c r="E371" s="1">
        <v>0</v>
      </c>
      <c r="F371" s="1">
        <v>0</v>
      </c>
      <c r="G371" s="2">
        <f t="shared" si="8"/>
        <v>62385.485400000005</v>
      </c>
      <c r="H371" s="2">
        <f t="shared" si="9"/>
        <v>0.28999999999359716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344750</v>
      </c>
      <c r="E373" s="1">
        <v>0</v>
      </c>
      <c r="F373" s="1">
        <v>0</v>
      </c>
      <c r="G373" s="2">
        <f t="shared" si="8"/>
        <v>256494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344750</v>
      </c>
      <c r="E374" s="1">
        <v>0</v>
      </c>
      <c r="F374" s="1">
        <v>0</v>
      </c>
      <c r="G374" s="2">
        <f t="shared" si="8"/>
        <v>257183.5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3250</v>
      </c>
      <c r="D378" s="1">
        <f>'PR-RAS'!E383</f>
        <v>3249.99</v>
      </c>
      <c r="E378" s="1">
        <v>0</v>
      </c>
      <c r="F378" s="1">
        <v>0</v>
      </c>
      <c r="G378" s="2">
        <f t="shared" si="8"/>
        <v>3675.7424599999999</v>
      </c>
      <c r="H378" s="2">
        <f t="shared" si="9"/>
        <v>1.0000000000218279E-2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3250</v>
      </c>
      <c r="D379" s="1">
        <f>'PR-RAS'!E384</f>
        <v>3249.99</v>
      </c>
      <c r="E379" s="1">
        <v>0</v>
      </c>
      <c r="F379" s="1">
        <v>0</v>
      </c>
      <c r="G379" s="2">
        <f t="shared" si="8"/>
        <v>3685.49244</v>
      </c>
      <c r="H379" s="2">
        <f t="shared" si="9"/>
        <v>1.0000000000218279E-2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199716</v>
      </c>
      <c r="D397" s="1">
        <f>'PR-RAS'!E402</f>
        <v>0</v>
      </c>
      <c r="E397" s="1">
        <v>0</v>
      </c>
      <c r="F397" s="1">
        <v>0</v>
      </c>
      <c r="G397" s="2">
        <f t="shared" si="8"/>
        <v>79087.536000000007</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199716</v>
      </c>
      <c r="D398" s="1">
        <f>'PR-RAS'!E403</f>
        <v>0</v>
      </c>
      <c r="E398" s="1">
        <v>0</v>
      </c>
      <c r="F398" s="1">
        <v>0</v>
      </c>
      <c r="G398" s="2">
        <f t="shared" si="8"/>
        <v>79287.252000000008</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205770</v>
      </c>
      <c r="D403" s="1">
        <f>'PR-RAS'!E408</f>
        <v>475520.68000000005</v>
      </c>
      <c r="E403" s="1">
        <v>0</v>
      </c>
      <c r="F403" s="1">
        <v>0</v>
      </c>
      <c r="G403" s="2">
        <f t="shared" si="8"/>
        <v>465038.1667200001</v>
      </c>
      <c r="H403" s="2">
        <f t="shared" si="9"/>
        <v>0.31999999994877726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8822514</v>
      </c>
      <c r="D407" s="1">
        <f>'PR-RAS'!E412</f>
        <v>9237803.7299999986</v>
      </c>
      <c r="E407" s="1">
        <v>0</v>
      </c>
      <c r="F407" s="1">
        <v>0</v>
      </c>
      <c r="G407" s="2">
        <f t="shared" si="8"/>
        <v>11083037.312759999</v>
      </c>
      <c r="H407" s="2">
        <f t="shared" si="9"/>
        <v>0.27000000141561031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8733449</v>
      </c>
      <c r="D408" s="1">
        <f>'PR-RAS'!E413</f>
        <v>9278904.8900000006</v>
      </c>
      <c r="E408" s="1">
        <v>0</v>
      </c>
      <c r="F408" s="1">
        <v>0</v>
      </c>
      <c r="G408" s="2">
        <f t="shared" si="8"/>
        <v>11107542.32346</v>
      </c>
      <c r="H408" s="2">
        <f t="shared" si="9"/>
        <v>0.10999999940395355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89065</v>
      </c>
      <c r="D409" s="1">
        <f>'PR-RAS'!E414</f>
        <v>0</v>
      </c>
      <c r="E409" s="1">
        <v>0</v>
      </c>
      <c r="F409" s="1">
        <v>0</v>
      </c>
      <c r="G409" s="2">
        <f t="shared" si="8"/>
        <v>36338.519999999997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41101.160000002012</v>
      </c>
      <c r="E410" s="1">
        <v>0</v>
      </c>
      <c r="F410" s="1">
        <v>0</v>
      </c>
      <c r="G410" s="2">
        <f t="shared" si="8"/>
        <v>33620.748880001644</v>
      </c>
      <c r="H410" s="2">
        <f t="shared" si="9"/>
        <v>0.16000000201165676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126999</v>
      </c>
      <c r="D411" s="1">
        <f>'PR-RAS'!E416</f>
        <v>216064</v>
      </c>
      <c r="E411" s="1">
        <v>0</v>
      </c>
      <c r="F411" s="1">
        <v>0</v>
      </c>
      <c r="G411" s="2">
        <f t="shared" si="8"/>
        <v>229242.06999999998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45871</v>
      </c>
      <c r="D413" s="1">
        <f>'PR-RAS'!E418</f>
        <v>11940.5</v>
      </c>
      <c r="E413" s="1">
        <v>0</v>
      </c>
      <c r="F413" s="1">
        <v>0</v>
      </c>
      <c r="G413" s="2">
        <f t="shared" si="8"/>
        <v>28737.823999999997</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8822514</v>
      </c>
      <c r="D633" s="1">
        <f>'PR-RAS'!E639</f>
        <v>9237803.7299999986</v>
      </c>
      <c r="E633" s="1">
        <v>0</v>
      </c>
      <c r="F633" s="1">
        <v>0</v>
      </c>
      <c r="G633" s="2">
        <f t="shared" si="10"/>
        <v>17252412.76272</v>
      </c>
      <c r="H633" s="2">
        <f t="shared" si="11"/>
        <v>0.27000000141561031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8733449</v>
      </c>
      <c r="D634" s="1">
        <f>'PR-RAS'!E640</f>
        <v>9278904.8900000006</v>
      </c>
      <c r="E634" s="1">
        <v>0</v>
      </c>
      <c r="F634" s="1">
        <v>0</v>
      </c>
      <c r="G634" s="2">
        <f t="shared" si="10"/>
        <v>17275366.807739999</v>
      </c>
      <c r="H634" s="2">
        <f t="shared" si="11"/>
        <v>0.10999999940395355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89065</v>
      </c>
      <c r="D635" s="1">
        <f>'PR-RAS'!E641</f>
        <v>0</v>
      </c>
      <c r="E635" s="1">
        <v>0</v>
      </c>
      <c r="F635" s="1">
        <v>0</v>
      </c>
      <c r="G635" s="2">
        <f t="shared" si="10"/>
        <v>56467.21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41101.160000002012</v>
      </c>
      <c r="E636" s="1">
        <v>0</v>
      </c>
      <c r="F636" s="1">
        <v>0</v>
      </c>
      <c r="G636" s="2">
        <f t="shared" si="10"/>
        <v>52198.473200002554</v>
      </c>
      <c r="H636" s="2">
        <f t="shared" si="11"/>
        <v>0.16000000201165676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126999</v>
      </c>
      <c r="D637" s="1">
        <f>'PR-RAS'!E643</f>
        <v>216064</v>
      </c>
      <c r="E637" s="1">
        <v>0</v>
      </c>
      <c r="F637" s="1">
        <v>0</v>
      </c>
      <c r="G637" s="2">
        <f t="shared" si="10"/>
        <v>355604.772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216064</v>
      </c>
      <c r="D639" s="1">
        <f>'PR-RAS'!E645</f>
        <v>174962.83999999799</v>
      </c>
      <c r="E639" s="1">
        <v>0</v>
      </c>
      <c r="F639" s="1">
        <v>0</v>
      </c>
      <c r="G639" s="2">
        <f t="shared" si="10"/>
        <v>361101.41583999741</v>
      </c>
      <c r="H639" s="2">
        <f t="shared" si="11"/>
        <v>0.16000000201165676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607541.92000000004</v>
      </c>
      <c r="E641" s="1">
        <v>0</v>
      </c>
      <c r="F641" s="1">
        <v>0</v>
      </c>
      <c r="G641" s="2">
        <f t="shared" si="10"/>
        <v>777653.65760000004</v>
      </c>
      <c r="H641" s="2">
        <f t="shared" si="11"/>
        <v>7.9999999958090484E-2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224135</v>
      </c>
      <c r="D642" s="1">
        <f>'PR-RAS'!E649</f>
        <v>276323.64</v>
      </c>
      <c r="E642" s="1">
        <v>0</v>
      </c>
      <c r="F642" s="1">
        <v>0</v>
      </c>
      <c r="G642" s="2">
        <f t="shared" si="10"/>
        <v>497917.44148000004</v>
      </c>
      <c r="H642" s="2">
        <f t="shared" si="11"/>
        <v>0.35999999998603016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979120</v>
      </c>
      <c r="D643" s="1">
        <f>'PR-RAS'!E650</f>
        <v>1077623.22</v>
      </c>
      <c r="E643" s="1">
        <v>0</v>
      </c>
      <c r="F643" s="1">
        <v>0</v>
      </c>
      <c r="G643" s="2">
        <f t="shared" si="10"/>
        <v>2012263.2544800001</v>
      </c>
      <c r="H643" s="2">
        <f t="shared" si="11"/>
        <v>0.21999999997206032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926932</v>
      </c>
      <c r="D644" s="1">
        <f>'PR-RAS'!E651</f>
        <v>1143260.45</v>
      </c>
      <c r="E644" s="1">
        <v>0</v>
      </c>
      <c r="F644" s="1">
        <v>0</v>
      </c>
      <c r="G644" s="2">
        <f t="shared" si="10"/>
        <v>2066250.2146999999</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276323</v>
      </c>
      <c r="D645" s="1">
        <f>'PR-RAS'!E652</f>
        <v>210686.40999999992</v>
      </c>
      <c r="E645" s="1">
        <v>0</v>
      </c>
      <c r="F645" s="1">
        <v>0</v>
      </c>
      <c r="G645" s="2">
        <f t="shared" si="10"/>
        <v>449316.10807999992</v>
      </c>
      <c r="H645" s="2">
        <f t="shared" si="11"/>
        <v>0.40999999991618097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59</v>
      </c>
      <c r="E647" s="1">
        <v>0</v>
      </c>
      <c r="F647" s="1">
        <v>0</v>
      </c>
      <c r="G647" s="2">
        <f t="shared" si="10"/>
        <v>114.342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7281473</v>
      </c>
      <c r="D668" s="1">
        <f>'PR-RAS'!E675</f>
        <v>7293885.0300000003</v>
      </c>
      <c r="E668" s="1">
        <v>0</v>
      </c>
      <c r="F668" s="1">
        <v>0</v>
      </c>
      <c r="G668" s="2">
        <f t="shared" si="10"/>
        <v>14586785.121020002</v>
      </c>
      <c r="H668" s="2">
        <f t="shared" si="11"/>
        <v>3.0000000260770321E-2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135065</v>
      </c>
      <c r="D703" s="1">
        <f>'PR-RAS'!E710</f>
        <v>197691.97</v>
      </c>
      <c r="E703" s="1">
        <v>0</v>
      </c>
      <c r="F703" s="1">
        <v>0</v>
      </c>
      <c r="G703" s="2">
        <f t="shared" si="10"/>
        <v>372375.15587999992</v>
      </c>
      <c r="H703" s="2">
        <f t="shared" si="11"/>
        <v>2.9999999998835847E-2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30260</v>
      </c>
      <c r="D709" s="1">
        <f>'PR-RAS'!E716</f>
        <v>16323.53</v>
      </c>
      <c r="E709" s="1">
        <v>0</v>
      </c>
      <c r="F709" s="1">
        <v>0</v>
      </c>
      <c r="G709" s="2">
        <f t="shared" si="10"/>
        <v>44538.198479999999</v>
      </c>
      <c r="H709" s="2">
        <f t="shared" si="11"/>
        <v>0.46999999999934516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25805</v>
      </c>
      <c r="D710" s="1">
        <f>'PR-RAS'!E717</f>
        <v>17650.54</v>
      </c>
      <c r="E710" s="1">
        <v>0</v>
      </c>
      <c r="F710" s="1">
        <v>0</v>
      </c>
      <c r="G710" s="2">
        <f t="shared" si="10"/>
        <v>43324.210719999995</v>
      </c>
      <c r="H710" s="2">
        <f t="shared" si="11"/>
        <v>0.45999999999912689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212300</v>
      </c>
      <c r="D711" s="1">
        <f>'PR-RAS'!E718</f>
        <v>253200</v>
      </c>
      <c r="E711" s="1">
        <v>0</v>
      </c>
      <c r="F711" s="1">
        <v>0</v>
      </c>
      <c r="G711" s="2">
        <f t="shared" si="10"/>
        <v>510277</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9845</v>
      </c>
      <c r="D713" s="1">
        <f>'PR-RAS'!E720</f>
        <v>29757.5</v>
      </c>
      <c r="E713" s="1">
        <v>0</v>
      </c>
      <c r="F713" s="1">
        <v>0</v>
      </c>
      <c r="G713" s="2">
        <f t="shared" si="10"/>
        <v>49384.32</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28853</v>
      </c>
      <c r="D715" s="1">
        <f>'PR-RAS'!E722</f>
        <v>50425.37</v>
      </c>
      <c r="E715" s="1">
        <v>0</v>
      </c>
      <c r="F715" s="1">
        <v>0</v>
      </c>
      <c r="G715" s="2">
        <f t="shared" si="10"/>
        <v>92608.470360000007</v>
      </c>
      <c r="H715" s="2">
        <f t="shared" si="11"/>
        <v>0.37000000000261934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217.15</v>
      </c>
      <c r="E809" s="1">
        <v>0</v>
      </c>
      <c r="F809" s="1">
        <v>0</v>
      </c>
      <c r="G809" s="2">
        <f t="shared" si="10"/>
        <v>350.91440000000006</v>
      </c>
      <c r="H809" s="2">
        <f t="shared" si="11"/>
        <v>0.15000000000000568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1124</v>
      </c>
      <c r="D816" s="1">
        <f>'PR-RAS'!E823</f>
        <v>0</v>
      </c>
      <c r="E816" s="1">
        <v>0</v>
      </c>
      <c r="F816" s="1">
        <v>0</v>
      </c>
      <c r="G816" s="2">
        <f t="shared" si="18"/>
        <v>916.06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4876</v>
      </c>
      <c r="D817" s="1">
        <f>'PR-RAS'!E824</f>
        <v>5732.7</v>
      </c>
      <c r="E817" s="1">
        <v>0</v>
      </c>
      <c r="F817" s="1">
        <v>0</v>
      </c>
      <c r="G817" s="2">
        <f t="shared" si="18"/>
        <v>13334.582399999999</v>
      </c>
      <c r="H817" s="2">
        <f t="shared" si="19"/>
        <v>0.3000000000001819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5690249</v>
      </c>
      <c r="D984" s="6">
        <f>BILANCA!E6</f>
        <v>6246904.7400000002</v>
      </c>
      <c r="E984" s="6">
        <v>0</v>
      </c>
      <c r="F984" s="6">
        <v>0</v>
      </c>
      <c r="G984" s="7">
        <f t="shared" ref="G984:G1241" si="22">B984/1000*C984+B984/500*D984</f>
        <v>18184.05848</v>
      </c>
      <c r="H984" s="7">
        <f t="shared" si="19"/>
        <v>0.25999999977648258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5368055</v>
      </c>
      <c r="D985" s="1">
        <f>BILANCA!E7</f>
        <v>5416735.9100000001</v>
      </c>
      <c r="E985" s="1">
        <v>0</v>
      </c>
      <c r="F985" s="1">
        <v>0</v>
      </c>
      <c r="G985" s="2">
        <f t="shared" si="22"/>
        <v>32403.053640000002</v>
      </c>
      <c r="H985" s="2">
        <f t="shared" si="19"/>
        <v>8.9999999850988388E-2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279571</v>
      </c>
      <c r="D986" s="1">
        <f>BILANCA!E8</f>
        <v>279571.08</v>
      </c>
      <c r="E986" s="1">
        <v>0</v>
      </c>
      <c r="F986" s="1">
        <v>0</v>
      </c>
      <c r="G986" s="2">
        <f t="shared" si="22"/>
        <v>2516.1394799999998</v>
      </c>
      <c r="H986" s="2">
        <f t="shared" si="19"/>
        <v>8.0000000016298145E-2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270946</v>
      </c>
      <c r="D987" s="1">
        <f>BILANCA!E9</f>
        <v>270946.08</v>
      </c>
      <c r="E987" s="1">
        <v>0</v>
      </c>
      <c r="F987" s="1">
        <v>0</v>
      </c>
      <c r="G987" s="2">
        <f t="shared" si="22"/>
        <v>3251.3526400000001</v>
      </c>
      <c r="H987" s="2">
        <f t="shared" si="19"/>
        <v>8.0000000016298145E-2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8625</v>
      </c>
      <c r="D988" s="1">
        <f>BILANCA!E10</f>
        <v>8625</v>
      </c>
      <c r="E988" s="1">
        <v>0</v>
      </c>
      <c r="F988" s="1">
        <v>0</v>
      </c>
      <c r="G988" s="2">
        <f t="shared" si="22"/>
        <v>129.375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5088484</v>
      </c>
      <c r="D990" s="1">
        <f>BILANCA!E12</f>
        <v>5137164.83</v>
      </c>
      <c r="E990" s="1">
        <v>0</v>
      </c>
      <c r="F990" s="1">
        <v>0</v>
      </c>
      <c r="G990" s="2">
        <f t="shared" si="22"/>
        <v>107539.69562000001</v>
      </c>
      <c r="H990" s="2">
        <f t="shared" si="19"/>
        <v>0.16999999992549419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4780181</v>
      </c>
      <c r="D991" s="1">
        <f>BILANCA!E13</f>
        <v>4747539.12</v>
      </c>
      <c r="E991" s="1">
        <v>0</v>
      </c>
      <c r="F991" s="1">
        <v>0</v>
      </c>
      <c r="G991" s="2">
        <f t="shared" si="22"/>
        <v>114202.07392000001</v>
      </c>
      <c r="H991" s="2">
        <f t="shared" si="19"/>
        <v>0.12000000011175871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8015695</v>
      </c>
      <c r="D993" s="1">
        <f>BILANCA!E15</f>
        <v>7919750.8099999996</v>
      </c>
      <c r="E993" s="1">
        <v>0</v>
      </c>
      <c r="F993" s="1">
        <v>0</v>
      </c>
      <c r="G993" s="2">
        <f t="shared" si="22"/>
        <v>238551.96619999997</v>
      </c>
      <c r="H993" s="2">
        <f t="shared" si="19"/>
        <v>0.19000000040978193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919973</v>
      </c>
      <c r="D995" s="1">
        <f>BILANCA!E17</f>
        <v>919973.35</v>
      </c>
      <c r="E995" s="1">
        <v>0</v>
      </c>
      <c r="F995" s="1">
        <v>0</v>
      </c>
      <c r="G995" s="2">
        <f t="shared" si="22"/>
        <v>33119.036399999997</v>
      </c>
      <c r="H995" s="2">
        <f t="shared" si="19"/>
        <v>0.34999999997671694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4155487</v>
      </c>
      <c r="D996" s="1">
        <f>BILANCA!E18</f>
        <v>4092185.04</v>
      </c>
      <c r="E996" s="1">
        <v>0</v>
      </c>
      <c r="F996" s="1">
        <v>0</v>
      </c>
      <c r="G996" s="2">
        <f t="shared" si="22"/>
        <v>160418.14204000001</v>
      </c>
      <c r="H996" s="2">
        <f t="shared" si="19"/>
        <v>4.0000000037252903E-2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272642</v>
      </c>
      <c r="D997" s="1">
        <f>BILANCA!E19</f>
        <v>353397.56000000006</v>
      </c>
      <c r="E997" s="1">
        <v>0</v>
      </c>
      <c r="F997" s="1">
        <v>0</v>
      </c>
      <c r="G997" s="2">
        <f t="shared" si="22"/>
        <v>13712.119680000003</v>
      </c>
      <c r="H997" s="2">
        <f t="shared" si="19"/>
        <v>0.43999999994412065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1004080</v>
      </c>
      <c r="D998" s="1">
        <f>BILANCA!E20</f>
        <v>1016524.73</v>
      </c>
      <c r="E998" s="1">
        <v>0</v>
      </c>
      <c r="F998" s="1">
        <v>0</v>
      </c>
      <c r="G998" s="2">
        <f t="shared" si="22"/>
        <v>45556.941899999998</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12027</v>
      </c>
      <c r="D999" s="1">
        <f>BILANCA!E21</f>
        <v>24486.19</v>
      </c>
      <c r="E999" s="1">
        <v>0</v>
      </c>
      <c r="F999" s="1">
        <v>0</v>
      </c>
      <c r="G999" s="2">
        <f t="shared" si="22"/>
        <v>975.99008000000003</v>
      </c>
      <c r="H999" s="2">
        <f t="shared" si="19"/>
        <v>0.18999999999869033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69720</v>
      </c>
      <c r="D1000" s="1">
        <f>BILANCA!E22</f>
        <v>69719.83</v>
      </c>
      <c r="E1000" s="1">
        <v>0</v>
      </c>
      <c r="F1000" s="1">
        <v>0</v>
      </c>
      <c r="G1000" s="2">
        <f t="shared" si="22"/>
        <v>3555.7142199999998</v>
      </c>
      <c r="H1000" s="2">
        <f t="shared" si="19"/>
        <v>0.16999999999825377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580291</v>
      </c>
      <c r="D1002" s="1">
        <f>BILANCA!E24</f>
        <v>584281.43000000005</v>
      </c>
      <c r="E1002" s="1">
        <v>0</v>
      </c>
      <c r="F1002" s="1">
        <v>0</v>
      </c>
      <c r="G1002" s="2">
        <f t="shared" si="22"/>
        <v>33228.223340000004</v>
      </c>
      <c r="H1002" s="2">
        <f t="shared" si="19"/>
        <v>0.43000000005122274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93666</v>
      </c>
      <c r="D1003" s="1">
        <f>BILANCA!E25</f>
        <v>109097.74</v>
      </c>
      <c r="E1003" s="1">
        <v>0</v>
      </c>
      <c r="F1003" s="1">
        <v>0</v>
      </c>
      <c r="G1003" s="2">
        <f t="shared" si="22"/>
        <v>6237.2295999999997</v>
      </c>
      <c r="H1003" s="2">
        <f t="shared" si="19"/>
        <v>0.25999999999476131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1329062</v>
      </c>
      <c r="D1004" s="1">
        <f>BILANCA!E26</f>
        <v>1413367.33</v>
      </c>
      <c r="E1004" s="1">
        <v>0</v>
      </c>
      <c r="F1004" s="1">
        <v>0</v>
      </c>
      <c r="G1004" s="2">
        <f t="shared" si="22"/>
        <v>87271.729860000007</v>
      </c>
      <c r="H1004" s="2">
        <f t="shared" si="19"/>
        <v>0.33000000007450581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2816204</v>
      </c>
      <c r="D1006" s="1">
        <f>BILANCA!E28</f>
        <v>2864079.69</v>
      </c>
      <c r="E1006" s="1">
        <v>0</v>
      </c>
      <c r="F1006" s="1">
        <v>0</v>
      </c>
      <c r="G1006" s="2">
        <f t="shared" si="22"/>
        <v>196520.35774000001</v>
      </c>
      <c r="H1006" s="2">
        <f t="shared" si="19"/>
        <v>0.31000000005587935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97740</v>
      </c>
      <c r="D1008" s="1">
        <f>BILANCA!E30</f>
        <v>442490.37</v>
      </c>
      <c r="E1008" s="1">
        <v>0</v>
      </c>
      <c r="F1008" s="1">
        <v>0</v>
      </c>
      <c r="G1008" s="2">
        <f t="shared" si="22"/>
        <v>24568.018500000002</v>
      </c>
      <c r="H1008" s="2">
        <f t="shared" si="19"/>
        <v>0.36999999999534339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97740</v>
      </c>
      <c r="D1012" s="1">
        <f>BILANCA!E34</f>
        <v>442490.37</v>
      </c>
      <c r="E1012" s="1">
        <v>0</v>
      </c>
      <c r="F1012" s="1">
        <v>0</v>
      </c>
      <c r="G1012" s="2">
        <f t="shared" si="22"/>
        <v>28498.901460000001</v>
      </c>
      <c r="H1012" s="2">
        <f t="shared" si="19"/>
        <v>0.36999999999534339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35661</v>
      </c>
      <c r="D1013" s="1">
        <f>BILANCA!E35</f>
        <v>36228.149999999994</v>
      </c>
      <c r="E1013" s="1">
        <v>0</v>
      </c>
      <c r="F1013" s="1">
        <v>0</v>
      </c>
      <c r="G1013" s="2">
        <f t="shared" si="22"/>
        <v>3243.5189999999993</v>
      </c>
      <c r="H1013" s="2">
        <f t="shared" si="19"/>
        <v>0.14999999999417923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129973</v>
      </c>
      <c r="D1014" s="1">
        <f>BILANCA!E36</f>
        <v>131383.04000000001</v>
      </c>
      <c r="E1014" s="1">
        <v>0</v>
      </c>
      <c r="F1014" s="1">
        <v>0</v>
      </c>
      <c r="G1014" s="2">
        <f t="shared" si="22"/>
        <v>12174.911480000001</v>
      </c>
      <c r="H1014" s="2">
        <f t="shared" si="19"/>
        <v>4.0000000008149073E-2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26078</v>
      </c>
      <c r="D1015" s="1">
        <f>BILANCA!E37</f>
        <v>26078.55</v>
      </c>
      <c r="E1015" s="1">
        <v>0</v>
      </c>
      <c r="F1015" s="1">
        <v>0</v>
      </c>
      <c r="G1015" s="2">
        <f t="shared" si="22"/>
        <v>2503.5232000000001</v>
      </c>
      <c r="H1015" s="2">
        <f t="shared" si="19"/>
        <v>0.4500000000007276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120390</v>
      </c>
      <c r="D1018" s="1">
        <f>BILANCA!E40</f>
        <v>121233.44</v>
      </c>
      <c r="E1018" s="1">
        <v>0</v>
      </c>
      <c r="F1018" s="1">
        <v>0</v>
      </c>
      <c r="G1018" s="2">
        <f t="shared" si="22"/>
        <v>12699.990800000003</v>
      </c>
      <c r="H1018" s="2">
        <f t="shared" si="19"/>
        <v>0.44000000000232831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96542</v>
      </c>
      <c r="D1025" s="1">
        <f>BILANCA!E47</f>
        <v>96542.05</v>
      </c>
      <c r="E1025" s="1">
        <v>0</v>
      </c>
      <c r="F1025" s="1">
        <v>0</v>
      </c>
      <c r="G1025" s="2">
        <f t="shared" si="22"/>
        <v>12164.296200000001</v>
      </c>
      <c r="H1025" s="2">
        <f t="shared" si="19"/>
        <v>5.0000000002910383E-2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96542</v>
      </c>
      <c r="D1028" s="1">
        <f>BILANCA!E50</f>
        <v>96542.05</v>
      </c>
      <c r="E1028" s="1">
        <v>0</v>
      </c>
      <c r="F1028" s="1">
        <v>0</v>
      </c>
      <c r="G1028" s="2">
        <f t="shared" si="22"/>
        <v>13033.174499999999</v>
      </c>
      <c r="H1028" s="2">
        <f t="shared" si="19"/>
        <v>5.0000000002910383E-2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114987</v>
      </c>
      <c r="D1032" s="1">
        <f>BILANCA!E54</f>
        <v>133416.53</v>
      </c>
      <c r="E1032" s="1">
        <v>0</v>
      </c>
      <c r="F1032" s="1">
        <v>0</v>
      </c>
      <c r="G1032" s="2">
        <f t="shared" si="22"/>
        <v>18709.182940000002</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114987</v>
      </c>
      <c r="D1033" s="1">
        <f>BILANCA!E55</f>
        <v>133416.53</v>
      </c>
      <c r="E1033" s="1">
        <v>0</v>
      </c>
      <c r="F1033" s="1">
        <v>0</v>
      </c>
      <c r="G1033" s="2">
        <f t="shared" si="22"/>
        <v>19091.003000000001</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322194</v>
      </c>
      <c r="D1046" s="1">
        <f>BILANCA!E68</f>
        <v>830168.83000000007</v>
      </c>
      <c r="E1046" s="1">
        <v>0</v>
      </c>
      <c r="F1046" s="1">
        <v>0</v>
      </c>
      <c r="G1046" s="2">
        <f t="shared" si="22"/>
        <v>124899.49458</v>
      </c>
      <c r="H1046" s="2">
        <f t="shared" si="19"/>
        <v>0.16999999992549419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276323</v>
      </c>
      <c r="D1047" s="1">
        <f>BILANCA!E69</f>
        <v>210686.41</v>
      </c>
      <c r="E1047" s="1">
        <v>0</v>
      </c>
      <c r="F1047" s="1">
        <v>0</v>
      </c>
      <c r="G1047" s="2">
        <f t="shared" si="22"/>
        <v>44652.532479999994</v>
      </c>
      <c r="H1047" s="2">
        <f t="shared" si="19"/>
        <v>0.41000000000349246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274779</v>
      </c>
      <c r="D1048" s="1">
        <f>BILANCA!E70</f>
        <v>210686.41</v>
      </c>
      <c r="E1048" s="1">
        <v>0</v>
      </c>
      <c r="F1048" s="1">
        <v>0</v>
      </c>
      <c r="G1048" s="2">
        <f t="shared" si="22"/>
        <v>45249.868300000002</v>
      </c>
      <c r="H1048" s="2">
        <f t="shared" si="19"/>
        <v>0.41000000000349246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274779</v>
      </c>
      <c r="D1050" s="1">
        <f>BILANCA!E72</f>
        <v>210686.41</v>
      </c>
      <c r="E1050" s="1">
        <v>0</v>
      </c>
      <c r="F1050" s="1">
        <v>0</v>
      </c>
      <c r="G1050" s="2">
        <f t="shared" si="22"/>
        <v>46642.17194</v>
      </c>
      <c r="H1050" s="2">
        <f t="shared" si="19"/>
        <v>0.41000000000349246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1544</v>
      </c>
      <c r="D1054" s="1">
        <f>BILANCA!E76</f>
        <v>0</v>
      </c>
      <c r="E1054" s="1">
        <v>0</v>
      </c>
      <c r="F1054" s="1">
        <v>0</v>
      </c>
      <c r="G1054" s="2">
        <f t="shared" si="22"/>
        <v>109.624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45871</v>
      </c>
      <c r="D1124" s="1">
        <f>BILANCA!E146</f>
        <v>11940.5</v>
      </c>
      <c r="E1124" s="1">
        <v>0</v>
      </c>
      <c r="F1124" s="1">
        <v>0</v>
      </c>
      <c r="G1124" s="2">
        <f t="shared" si="22"/>
        <v>9835.0319999999992</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45871</v>
      </c>
      <c r="D1138" s="1">
        <f>BILANCA!E160</f>
        <v>11940.5</v>
      </c>
      <c r="E1138" s="1">
        <v>0</v>
      </c>
      <c r="F1138" s="1">
        <v>0</v>
      </c>
      <c r="G1138" s="2">
        <f t="shared" si="22"/>
        <v>10811.56</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607541.92000000004</v>
      </c>
      <c r="E1148" s="1">
        <v>0</v>
      </c>
      <c r="F1148" s="1">
        <v>0</v>
      </c>
      <c r="G1148" s="2">
        <f t="shared" si="22"/>
        <v>200488.83360000001</v>
      </c>
      <c r="H1148" s="2">
        <f t="shared" si="23"/>
        <v>7.9999999958090484E-2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607541.92000000004</v>
      </c>
      <c r="E1151" s="1">
        <v>0</v>
      </c>
      <c r="F1151" s="1">
        <v>0</v>
      </c>
      <c r="G1151" s="2">
        <f t="shared" si="22"/>
        <v>204134.08512000003</v>
      </c>
      <c r="H1151" s="2">
        <f t="shared" si="23"/>
        <v>7.9999999958090484E-2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5690249</v>
      </c>
      <c r="D1152" s="1">
        <f>BILANCA!E175</f>
        <v>6246904.7399999993</v>
      </c>
      <c r="E1152" s="1">
        <v>0</v>
      </c>
      <c r="F1152" s="1">
        <v>0</v>
      </c>
      <c r="G1152" s="2">
        <f t="shared" si="22"/>
        <v>3073105.8831200004</v>
      </c>
      <c r="H1152" s="2">
        <f t="shared" si="23"/>
        <v>0.26000000070780516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27592</v>
      </c>
      <c r="D1153" s="1">
        <f>BILANCA!E176</f>
        <v>613846.43000000005</v>
      </c>
      <c r="E1153" s="1">
        <v>0</v>
      </c>
      <c r="F1153" s="1">
        <v>0</v>
      </c>
      <c r="G1153" s="2">
        <f t="shared" si="22"/>
        <v>213398.42620000005</v>
      </c>
      <c r="H1153" s="2">
        <f t="shared" si="23"/>
        <v>0.43000000005122274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27592</v>
      </c>
      <c r="D1154" s="1">
        <f>BILANCA!E177</f>
        <v>613846.43000000005</v>
      </c>
      <c r="E1154" s="1">
        <v>0</v>
      </c>
      <c r="F1154" s="1">
        <v>0</v>
      </c>
      <c r="G1154" s="2">
        <f t="shared" si="22"/>
        <v>214653.71106000003</v>
      </c>
      <c r="H1154" s="2">
        <f t="shared" si="23"/>
        <v>0.43000000005122274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607541.92000000004</v>
      </c>
      <c r="E1155" s="1">
        <v>0</v>
      </c>
      <c r="F1155" s="1">
        <v>0</v>
      </c>
      <c r="G1155" s="2">
        <f t="shared" si="22"/>
        <v>208994.42048</v>
      </c>
      <c r="H1155" s="2">
        <f t="shared" si="23"/>
        <v>7.9999999958090484E-2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27592</v>
      </c>
      <c r="D1156" s="1">
        <f>BILANCA!E179</f>
        <v>6304.51</v>
      </c>
      <c r="E1156" s="1">
        <v>0</v>
      </c>
      <c r="F1156" s="1">
        <v>0</v>
      </c>
      <c r="G1156" s="2">
        <f t="shared" si="22"/>
        <v>6954.7764599999991</v>
      </c>
      <c r="H1156" s="2">
        <f t="shared" si="23"/>
        <v>0.48999999999978172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5662657</v>
      </c>
      <c r="D1214" s="1">
        <f>BILANCA!E237</f>
        <v>5633058.3099999996</v>
      </c>
      <c r="E1214" s="1">
        <v>0</v>
      </c>
      <c r="F1214" s="1">
        <v>0</v>
      </c>
      <c r="G1214" s="2">
        <f t="shared" si="22"/>
        <v>3910546.7062200001</v>
      </c>
      <c r="H1214" s="2">
        <f t="shared" si="23"/>
        <v>0.30999999959021807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5400722</v>
      </c>
      <c r="D1215" s="1">
        <f>BILANCA!E238</f>
        <v>5446154.9699999997</v>
      </c>
      <c r="E1215" s="1">
        <v>0</v>
      </c>
      <c r="F1215" s="1">
        <v>0</v>
      </c>
      <c r="G1215" s="2">
        <f t="shared" si="22"/>
        <v>3779983.4100799998</v>
      </c>
      <c r="H1215" s="2">
        <f t="shared" si="23"/>
        <v>3.0000000260770321E-2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5400722</v>
      </c>
      <c r="D1216" s="1">
        <f>BILANCA!E239</f>
        <v>5446154.9699999997</v>
      </c>
      <c r="E1216" s="1">
        <v>0</v>
      </c>
      <c r="F1216" s="1">
        <v>0</v>
      </c>
      <c r="G1216" s="2">
        <f t="shared" si="22"/>
        <v>3796276.44202</v>
      </c>
      <c r="H1216" s="2">
        <f t="shared" si="23"/>
        <v>3.0000000260770321E-2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5211420</v>
      </c>
      <c r="D1217" s="1">
        <f>BILANCA!E240</f>
        <v>5256852.72</v>
      </c>
      <c r="E1217" s="1">
        <v>0</v>
      </c>
      <c r="F1217" s="1">
        <v>0</v>
      </c>
      <c r="G1217" s="2">
        <f t="shared" si="22"/>
        <v>3679679.3529599998</v>
      </c>
      <c r="H1217" s="2">
        <f t="shared" si="23"/>
        <v>0.28000000026077032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189302</v>
      </c>
      <c r="D1218" s="1">
        <f>BILANCA!E241</f>
        <v>189302.25</v>
      </c>
      <c r="E1218" s="1">
        <v>0</v>
      </c>
      <c r="F1218" s="1">
        <v>0</v>
      </c>
      <c r="G1218" s="2">
        <f t="shared" si="22"/>
        <v>133458.0275</v>
      </c>
      <c r="H1218" s="2">
        <f t="shared" si="23"/>
        <v>0.25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216064</v>
      </c>
      <c r="D1222" s="1">
        <f>BILANCA!E245</f>
        <v>174962.84</v>
      </c>
      <c r="E1222" s="1">
        <v>0</v>
      </c>
      <c r="F1222" s="1">
        <v>0</v>
      </c>
      <c r="G1222" s="2">
        <f t="shared" si="22"/>
        <v>135271.53352</v>
      </c>
      <c r="H1222" s="2">
        <f t="shared" si="23"/>
        <v>0.16000000000349246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421834</v>
      </c>
      <c r="D1223" s="1">
        <f>BILANCA!E246</f>
        <v>216064</v>
      </c>
      <c r="E1223" s="1">
        <v>0</v>
      </c>
      <c r="F1223" s="1">
        <v>0</v>
      </c>
      <c r="G1223" s="2">
        <f t="shared" si="22"/>
        <v>204950.88</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421834</v>
      </c>
      <c r="D1224" s="1">
        <f>BILANCA!E247</f>
        <v>216064</v>
      </c>
      <c r="E1224" s="1">
        <v>0</v>
      </c>
      <c r="F1224" s="1">
        <v>0</v>
      </c>
      <c r="G1224" s="2">
        <f t="shared" si="22"/>
        <v>205804.842</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205770</v>
      </c>
      <c r="D1227" s="1">
        <f>BILANCA!E250</f>
        <v>41101.160000000003</v>
      </c>
      <c r="E1227" s="1">
        <v>0</v>
      </c>
      <c r="F1227" s="1">
        <v>0</v>
      </c>
      <c r="G1227" s="2">
        <f t="shared" si="22"/>
        <v>70265.246079999997</v>
      </c>
      <c r="H1227" s="2">
        <f t="shared" si="23"/>
        <v>0.16000000000349246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205770</v>
      </c>
      <c r="D1229" s="1">
        <f>BILANCA!E252</f>
        <v>41101.160000000003</v>
      </c>
      <c r="E1229" s="1">
        <v>0</v>
      </c>
      <c r="F1229" s="1">
        <v>0</v>
      </c>
      <c r="G1229" s="2">
        <f t="shared" si="22"/>
        <v>70841.190719999999</v>
      </c>
      <c r="H1229" s="2">
        <f t="shared" si="23"/>
        <v>0.16000000000349246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45871</v>
      </c>
      <c r="D1232" s="1">
        <f>BILANCA!E255</f>
        <v>11940.5</v>
      </c>
      <c r="E1232" s="1">
        <v>0</v>
      </c>
      <c r="F1232" s="1">
        <v>0</v>
      </c>
      <c r="G1232" s="2">
        <f t="shared" si="22"/>
        <v>17368.248</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110237</v>
      </c>
      <c r="D1236" s="1">
        <f>BILANCA!E259</f>
        <v>136555.18</v>
      </c>
      <c r="E1236" s="1">
        <v>0</v>
      </c>
      <c r="F1236" s="1">
        <v>0</v>
      </c>
      <c r="G1236" s="2">
        <f t="shared" si="22"/>
        <v>96986.882079999996</v>
      </c>
      <c r="H1236" s="2">
        <f t="shared" si="23"/>
        <v>0.17999999999301508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110237</v>
      </c>
      <c r="D1237" s="1">
        <f>BILANCA!E260</f>
        <v>136555.18</v>
      </c>
      <c r="E1237" s="1">
        <v>0</v>
      </c>
      <c r="F1237" s="1">
        <v>0</v>
      </c>
      <c r="G1237" s="2">
        <f t="shared" si="22"/>
        <v>97370.229439999996</v>
      </c>
      <c r="H1237" s="2">
        <f t="shared" si="23"/>
        <v>0.17999999999301508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45871</v>
      </c>
      <c r="D1240" s="1">
        <f>BILANCA!E264</f>
        <v>11940.5</v>
      </c>
      <c r="E1240" s="1">
        <v>0</v>
      </c>
      <c r="F1240" s="1">
        <v>0</v>
      </c>
      <c r="G1240" s="2">
        <f t="shared" si="22"/>
        <v>17926.263999999999</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27592</v>
      </c>
      <c r="D1263" s="1">
        <f>BILANCA!E287</f>
        <v>613846.43000000005</v>
      </c>
      <c r="E1263" s="1">
        <v>0</v>
      </c>
      <c r="F1263" s="1">
        <v>0</v>
      </c>
      <c r="G1263" s="2">
        <f t="shared" si="24"/>
        <v>351479.76080000005</v>
      </c>
      <c r="H1263" s="2">
        <f t="shared" si="23"/>
        <v>0.43000000005122274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8733449</v>
      </c>
      <c r="D1408" s="1">
        <f>'RAS-funkcijski'!E114</f>
        <v>9278904.8900000006</v>
      </c>
      <c r="E1408" s="1">
        <v>0</v>
      </c>
      <c r="F1408" s="1">
        <v>0</v>
      </c>
      <c r="G1408" s="2">
        <f t="shared" si="24"/>
        <v>3002038.4658000004</v>
      </c>
      <c r="H1408" s="2">
        <f t="shared" si="27"/>
        <v>0.10999999940395355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8733449</v>
      </c>
      <c r="D1412" s="1">
        <f>'RAS-funkcijski'!E118</f>
        <v>9278904.8900000006</v>
      </c>
      <c r="E1412" s="1">
        <v>0</v>
      </c>
      <c r="F1412" s="1">
        <v>0</v>
      </c>
      <c r="G1412" s="2">
        <f t="shared" si="24"/>
        <v>3111203.5009200005</v>
      </c>
      <c r="H1412" s="2">
        <f t="shared" si="27"/>
        <v>0.10999999940395355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8733449</v>
      </c>
      <c r="D1414" s="1">
        <f>'RAS-funkcijski'!E120</f>
        <v>9278904.8900000006</v>
      </c>
      <c r="E1414" s="1">
        <v>0</v>
      </c>
      <c r="F1414" s="1">
        <v>0</v>
      </c>
      <c r="G1414" s="2">
        <f t="shared" si="24"/>
        <v>3165786.0184800001</v>
      </c>
      <c r="H1414" s="2">
        <f t="shared" si="27"/>
        <v>0.10999999940395355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8733449</v>
      </c>
      <c r="D1435" s="13">
        <f>'RAS-funkcijski'!E141</f>
        <v>9278904.8900000006</v>
      </c>
      <c r="E1435" s="13">
        <v>0</v>
      </c>
      <c r="F1435" s="13">
        <v>0</v>
      </c>
      <c r="G1435" s="14">
        <f t="shared" si="24"/>
        <v>3738902.4528600005</v>
      </c>
      <c r="H1435" s="14">
        <f t="shared" si="27"/>
        <v>0.10999999940395355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1840</v>
      </c>
      <c r="E1436" s="6">
        <v>0</v>
      </c>
      <c r="F1436" s="6">
        <v>0</v>
      </c>
      <c r="G1436" s="7">
        <f t="shared" si="24"/>
        <v>3.68</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1840</v>
      </c>
      <c r="E1453" s="1">
        <v>0</v>
      </c>
      <c r="F1453" s="1">
        <v>0</v>
      </c>
      <c r="G1453" s="2">
        <f t="shared" si="24"/>
        <v>66.239999999999995</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1840</v>
      </c>
      <c r="E1454" s="1">
        <v>0</v>
      </c>
      <c r="F1454" s="1">
        <v>0</v>
      </c>
      <c r="G1454" s="2">
        <f t="shared" si="24"/>
        <v>69.92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1840</v>
      </c>
      <c r="E1456" s="1">
        <v>0</v>
      </c>
      <c r="F1456" s="1">
        <v>0</v>
      </c>
      <c r="G1456" s="2">
        <f t="shared" si="24"/>
        <v>77.28</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27592</v>
      </c>
      <c r="D1480" s="6"/>
      <c r="E1480" s="6">
        <v>0</v>
      </c>
      <c r="F1480" s="6">
        <v>0</v>
      </c>
      <c r="G1480" s="7">
        <f t="shared" ref="G1480:G1580" si="34">B1480/1000*C1480</f>
        <v>27.592000000000002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9981410.2300000004</v>
      </c>
      <c r="D1481" s="1">
        <v>0</v>
      </c>
      <c r="E1481" s="1">
        <v>0</v>
      </c>
      <c r="F1481" s="1">
        <v>0</v>
      </c>
      <c r="G1481" s="2">
        <f t="shared" si="34"/>
        <v>19962.820460000003</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3248.58</v>
      </c>
      <c r="D1482" s="1">
        <v>0</v>
      </c>
      <c r="E1482" s="1">
        <v>0</v>
      </c>
      <c r="F1482" s="1">
        <v>0</v>
      </c>
      <c r="G1482" s="2">
        <f t="shared" si="34"/>
        <v>9.7457399999999996</v>
      </c>
      <c r="H1482" s="2">
        <f t="shared" si="35"/>
        <v>0.42000000000007276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9501526.620000001</v>
      </c>
      <c r="D1483" s="1">
        <v>0</v>
      </c>
      <c r="E1483" s="1">
        <v>0</v>
      </c>
      <c r="F1483" s="1">
        <v>0</v>
      </c>
      <c r="G1483" s="2">
        <f t="shared" si="34"/>
        <v>38006.106480000002</v>
      </c>
      <c r="H1483" s="2">
        <f t="shared" si="35"/>
        <v>0.37999999895691872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8042798.5499999998</v>
      </c>
      <c r="D1484" s="1">
        <v>0</v>
      </c>
      <c r="E1484" s="1">
        <v>0</v>
      </c>
      <c r="F1484" s="1">
        <v>0</v>
      </c>
      <c r="G1484" s="2">
        <f t="shared" si="34"/>
        <v>40213.992749999998</v>
      </c>
      <c r="H1484" s="2">
        <f t="shared" si="35"/>
        <v>0.45000000018626451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1401307.25</v>
      </c>
      <c r="D1485" s="1">
        <v>0</v>
      </c>
      <c r="E1485" s="1">
        <v>0</v>
      </c>
      <c r="F1485" s="1">
        <v>0</v>
      </c>
      <c r="G1485" s="2">
        <f t="shared" si="34"/>
        <v>8407.8435000000009</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5601.92</v>
      </c>
      <c r="D1486" s="1">
        <v>0</v>
      </c>
      <c r="E1486" s="1">
        <v>0</v>
      </c>
      <c r="F1486" s="1">
        <v>0</v>
      </c>
      <c r="G1486" s="2">
        <f t="shared" si="34"/>
        <v>39.213439999999999</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5949.85</v>
      </c>
      <c r="D1489" s="1">
        <v>0</v>
      </c>
      <c r="E1489" s="1">
        <v>0</v>
      </c>
      <c r="F1489" s="1">
        <v>0</v>
      </c>
      <c r="G1489" s="2">
        <f t="shared" si="34"/>
        <v>59.498500000000007</v>
      </c>
      <c r="H1489" s="2">
        <f t="shared" si="35"/>
        <v>0.1499999999996362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45869.05</v>
      </c>
      <c r="D1491" s="1">
        <v>0</v>
      </c>
      <c r="E1491" s="1">
        <v>0</v>
      </c>
      <c r="F1491" s="1">
        <v>0</v>
      </c>
      <c r="G1491" s="2">
        <f t="shared" si="34"/>
        <v>550.42860000000007</v>
      </c>
      <c r="H1491" s="2">
        <f t="shared" si="35"/>
        <v>5.0000000002910383E-2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476635.03</v>
      </c>
      <c r="D1492" s="1">
        <v>0</v>
      </c>
      <c r="E1492" s="1">
        <v>0</v>
      </c>
      <c r="F1492" s="1">
        <v>0</v>
      </c>
      <c r="G1492" s="2">
        <f t="shared" si="34"/>
        <v>6196.2553900000003</v>
      </c>
      <c r="H1492" s="2">
        <f t="shared" si="35"/>
        <v>3.0000000027939677E-2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9395155.8000000007</v>
      </c>
      <c r="D1499" s="1">
        <v>0</v>
      </c>
      <c r="E1499" s="1">
        <v>0</v>
      </c>
      <c r="F1499" s="1">
        <v>0</v>
      </c>
      <c r="G1499" s="2">
        <f t="shared" si="34"/>
        <v>187903.11600000001</v>
      </c>
      <c r="H1499" s="2">
        <f t="shared" si="35"/>
        <v>0.19999999925494194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8918520.7700000014</v>
      </c>
      <c r="D1501" s="1">
        <v>0</v>
      </c>
      <c r="E1501" s="1">
        <v>0</v>
      </c>
      <c r="F1501" s="1">
        <v>0</v>
      </c>
      <c r="G1501" s="2">
        <f t="shared" si="34"/>
        <v>196207.45694000003</v>
      </c>
      <c r="H1501" s="2">
        <f t="shared" si="35"/>
        <v>0.22999999858438969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7435256.6299999999</v>
      </c>
      <c r="D1502" s="1">
        <v>0</v>
      </c>
      <c r="E1502" s="1">
        <v>0</v>
      </c>
      <c r="F1502" s="1">
        <v>0</v>
      </c>
      <c r="G1502" s="2">
        <f t="shared" si="34"/>
        <v>171010.90249000001</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1424957.26</v>
      </c>
      <c r="D1503" s="1">
        <v>0</v>
      </c>
      <c r="E1503" s="1">
        <v>0</v>
      </c>
      <c r="F1503" s="1">
        <v>0</v>
      </c>
      <c r="G1503" s="2">
        <f t="shared" si="34"/>
        <v>34198.974240000003</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5601.92</v>
      </c>
      <c r="D1504" s="1">
        <v>0</v>
      </c>
      <c r="E1504" s="1">
        <v>0</v>
      </c>
      <c r="F1504" s="1">
        <v>0</v>
      </c>
      <c r="G1504" s="2">
        <f t="shared" si="34"/>
        <v>140.048</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6835.91</v>
      </c>
      <c r="D1507" s="1">
        <v>0</v>
      </c>
      <c r="E1507" s="1">
        <v>0</v>
      </c>
      <c r="F1507" s="1">
        <v>0</v>
      </c>
      <c r="G1507" s="2">
        <f t="shared" si="34"/>
        <v>191.40548000000001</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45869.05</v>
      </c>
      <c r="D1509" s="1">
        <v>0</v>
      </c>
      <c r="E1509" s="1">
        <v>0</v>
      </c>
      <c r="F1509" s="1">
        <v>0</v>
      </c>
      <c r="G1509" s="2">
        <f t="shared" si="34"/>
        <v>1376.0715</v>
      </c>
      <c r="H1509" s="2">
        <f t="shared" si="35"/>
        <v>5.0000000002910383E-2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476635.03</v>
      </c>
      <c r="D1510" s="1">
        <v>0</v>
      </c>
      <c r="E1510" s="1">
        <v>0</v>
      </c>
      <c r="F1510" s="1">
        <v>0</v>
      </c>
      <c r="G1510" s="2">
        <f t="shared" si="34"/>
        <v>14775.685930000001</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613846.4299999997</v>
      </c>
      <c r="D1517" s="1">
        <v>0</v>
      </c>
      <c r="E1517" s="1">
        <v>0</v>
      </c>
      <c r="F1517" s="1">
        <v>0</v>
      </c>
      <c r="G1517" s="2">
        <f t="shared" si="34"/>
        <v>23326.164339999988</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613846.43000000005</v>
      </c>
      <c r="D1518" s="1">
        <v>0</v>
      </c>
      <c r="E1518" s="1">
        <v>0</v>
      </c>
      <c r="F1518" s="1">
        <v>0</v>
      </c>
      <c r="G1518" s="2">
        <f t="shared" si="34"/>
        <v>23940.010770000001</v>
      </c>
      <c r="H1518" s="2">
        <f t="shared" si="35"/>
        <v>0.43000000005122274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6304.51</v>
      </c>
      <c r="D1519" s="1">
        <v>0</v>
      </c>
      <c r="E1519" s="1">
        <v>0</v>
      </c>
      <c r="F1519" s="1">
        <v>0</v>
      </c>
      <c r="G1519" s="2">
        <f t="shared" si="34"/>
        <v>252.18040000000002</v>
      </c>
      <c r="H1519" s="2">
        <f t="shared" si="35"/>
        <v>0.48999999999978172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6304.51</v>
      </c>
      <c r="D1520" s="1">
        <v>0</v>
      </c>
      <c r="E1520" s="1">
        <v>0</v>
      </c>
      <c r="F1520" s="1">
        <v>0</v>
      </c>
      <c r="G1520" s="2">
        <f t="shared" si="34"/>
        <v>258.48491000000001</v>
      </c>
      <c r="H1520" s="2">
        <f t="shared" si="35"/>
        <v>0.48999999999978172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607541.92000000004</v>
      </c>
      <c r="D1524" s="1">
        <v>0</v>
      </c>
      <c r="E1524" s="1">
        <v>0</v>
      </c>
      <c r="F1524" s="1">
        <v>0</v>
      </c>
      <c r="G1524" s="2">
        <f t="shared" si="34"/>
        <v>27339.386399999999</v>
      </c>
      <c r="H1524" s="2">
        <f t="shared" si="35"/>
        <v>7.9999999958090484E-2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607541.92000000004</v>
      </c>
      <c r="D1525" s="1">
        <v>0</v>
      </c>
      <c r="E1525" s="1">
        <v>0</v>
      </c>
      <c r="F1525" s="1">
        <v>0</v>
      </c>
      <c r="G1525" s="2">
        <f t="shared" si="34"/>
        <v>27946.928320000003</v>
      </c>
      <c r="H1525" s="2">
        <f t="shared" si="35"/>
        <v>7.9999999958090484E-2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607541.92000000004</v>
      </c>
      <c r="D1526" s="1">
        <v>0</v>
      </c>
      <c r="E1526" s="1">
        <v>0</v>
      </c>
      <c r="F1526" s="1">
        <v>0</v>
      </c>
      <c r="G1526" s="2">
        <f t="shared" si="34"/>
        <v>28554.470240000002</v>
      </c>
      <c r="H1526" s="2">
        <f t="shared" si="35"/>
        <v>7.9999999958090484E-2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19126</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8821020</v>
      </c>
      <c r="I16" s="172">
        <f>'PR-RAS'!E6</f>
        <v>9236689.379999999</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8526185</v>
      </c>
      <c r="I17" s="172">
        <f>'PR-RAS'!E151</f>
        <v>8802269.8600000013</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216064</v>
      </c>
      <c r="I18" s="172">
        <f>'PR-RAS'!E645</f>
        <v>174962.83999999799</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5368055</v>
      </c>
      <c r="I20" s="175">
        <f>BILANCA!E7</f>
        <v>5416735.9100000001</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322194</v>
      </c>
      <c r="I21" s="177">
        <f>BILANCA!E68</f>
        <v>830168.83000000007</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27592</v>
      </c>
      <c r="I22" s="177">
        <f>BILANCA!E176</f>
        <v>613846.43000000005</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5662657</v>
      </c>
      <c r="I23" s="179">
        <f>BILANCA!E237</f>
        <v>5633058.3099999996</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8733449</v>
      </c>
      <c r="I27" s="177">
        <f>'RAS-funkcijski'!E114</f>
        <v>9278904.8900000006</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8733449</v>
      </c>
      <c r="I28" s="181">
        <f>'RAS-funkcijski'!E141</f>
        <v>9278904.8900000006</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1840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1840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27592</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613846.4299999997</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613846.43000000005</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8" zoomScale="110" zoomScaleNormal="110" workbookViewId="0">
      <selection activeCell="D645" sqref="D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8821020</v>
      </c>
      <c r="E6" s="53">
        <f>E7+E44+E50+E82+E106+E124+E133+E139</f>
        <v>9236689.379999999</v>
      </c>
      <c r="F6" s="54">
        <f t="shared" ref="F6:F131" si="0">IF(D6&lt;&gt;0,IF(E6/D6&gt;=100,"&gt;&gt;100",E6/D6*100),"-")</f>
        <v>104.71225980668902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7281473</v>
      </c>
      <c r="E50" s="53">
        <f>E51+E54+E59+E62+E65+E68+E71+E74+E77</f>
        <v>7293885.0300000003</v>
      </c>
      <c r="F50" s="54">
        <f t="shared" si="0"/>
        <v>100.17046042744373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7281473</v>
      </c>
      <c r="E68" s="53">
        <f t="shared" si="15"/>
        <v>7293885.0300000003</v>
      </c>
      <c r="F68" s="54">
        <f t="shared" si="0"/>
        <v>100.17046042744373</v>
      </c>
    </row>
    <row r="69" spans="1:6" ht="12.75" customHeight="1" x14ac:dyDescent="0.2">
      <c r="A69" s="55" t="s">
        <v>181</v>
      </c>
      <c r="B69" s="87" t="s">
        <v>182</v>
      </c>
      <c r="C69" s="52" t="s">
        <v>181</v>
      </c>
      <c r="D69" s="244">
        <v>7281473</v>
      </c>
      <c r="E69" s="244">
        <v>7293885.0300000003</v>
      </c>
      <c r="F69" s="54">
        <f t="shared" si="0"/>
        <v>100.17046042744373</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312"/>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135065</v>
      </c>
      <c r="E106" s="53">
        <f t="shared" si="23"/>
        <v>197691.97</v>
      </c>
      <c r="F106" s="54">
        <f t="shared" si="0"/>
        <v>146.36802280383517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135065</v>
      </c>
      <c r="E112" s="53">
        <f t="shared" si="25"/>
        <v>197691.97</v>
      </c>
      <c r="F112" s="54">
        <f t="shared" si="0"/>
        <v>146.36802280383517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135065</v>
      </c>
      <c r="E117" s="244">
        <v>197691.97</v>
      </c>
      <c r="F117" s="54">
        <f t="shared" si="0"/>
        <v>146.36802280383517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343833</v>
      </c>
      <c r="E124" s="53">
        <f t="shared" si="27"/>
        <v>424774</v>
      </c>
      <c r="F124" s="54">
        <f t="shared" si="0"/>
        <v>123.54078869683829</v>
      </c>
    </row>
    <row r="125" spans="1:6" ht="12.75" customHeight="1" x14ac:dyDescent="0.2">
      <c r="A125" s="55">
        <v>661</v>
      </c>
      <c r="B125" s="88" t="s">
        <v>293</v>
      </c>
      <c r="C125" s="52" t="s">
        <v>294</v>
      </c>
      <c r="D125" s="53">
        <f t="shared" ref="D125:E125" si="28">SUM(D126:D127)</f>
        <v>343833</v>
      </c>
      <c r="E125" s="53">
        <f t="shared" si="28"/>
        <v>424739</v>
      </c>
      <c r="F125" s="54">
        <f t="shared" si="0"/>
        <v>123.5306093365093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343833</v>
      </c>
      <c r="E127" s="244">
        <v>424739</v>
      </c>
      <c r="F127" s="54">
        <f t="shared" si="0"/>
        <v>123.5306093365093</v>
      </c>
    </row>
    <row r="128" spans="1:6" ht="24" x14ac:dyDescent="0.2">
      <c r="A128" s="55">
        <v>663</v>
      </c>
      <c r="B128" s="233" t="s">
        <v>299</v>
      </c>
      <c r="C128" s="52" t="s">
        <v>300</v>
      </c>
      <c r="D128" s="53">
        <f t="shared" ref="D128:E128" si="29">SUM(D129:D132)</f>
        <v>0</v>
      </c>
      <c r="E128" s="53">
        <f t="shared" si="29"/>
        <v>35</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v>35</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1060649</v>
      </c>
      <c r="E133" s="53">
        <f t="shared" si="30"/>
        <v>1320338.3799999999</v>
      </c>
      <c r="F133" s="54">
        <f t="shared" ref="F133:F223" si="31">IF(D133&lt;&gt;0,IF(E133/D133&gt;=100,"&gt;&gt;100",E133/D133*100),"-")</f>
        <v>124.48400743318477</v>
      </c>
    </row>
    <row r="134" spans="1:6" ht="24" x14ac:dyDescent="0.2">
      <c r="A134" s="55">
        <v>671</v>
      </c>
      <c r="B134" s="234" t="s">
        <v>311</v>
      </c>
      <c r="C134" s="52" t="s">
        <v>312</v>
      </c>
      <c r="D134" s="53">
        <f t="shared" ref="D134:E134" si="32">SUM(D135:D137)</f>
        <v>1060649</v>
      </c>
      <c r="E134" s="53">
        <f t="shared" si="32"/>
        <v>1320338.3799999999</v>
      </c>
      <c r="F134" s="54">
        <f t="shared" si="31"/>
        <v>124.48400743318477</v>
      </c>
    </row>
    <row r="135" spans="1:6" ht="12.75" customHeight="1" x14ac:dyDescent="0.2">
      <c r="A135" s="55">
        <v>6711</v>
      </c>
      <c r="B135" s="87" t="s">
        <v>313</v>
      </c>
      <c r="C135" s="52" t="s">
        <v>314</v>
      </c>
      <c r="D135" s="244">
        <v>860933</v>
      </c>
      <c r="E135" s="244">
        <v>1070338.3799999999</v>
      </c>
      <c r="F135" s="54">
        <f t="shared" si="31"/>
        <v>124.3230750824977</v>
      </c>
    </row>
    <row r="136" spans="1:6" ht="24" x14ac:dyDescent="0.2">
      <c r="A136" s="55">
        <v>6712</v>
      </c>
      <c r="B136" s="234" t="s">
        <v>315</v>
      </c>
      <c r="C136" s="52" t="s">
        <v>316</v>
      </c>
      <c r="D136" s="244">
        <v>199716</v>
      </c>
      <c r="E136" s="244">
        <v>250000</v>
      </c>
      <c r="F136" s="54">
        <f t="shared" si="31"/>
        <v>125.17775240841995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8526185</v>
      </c>
      <c r="E151" s="53">
        <f t="shared" si="35"/>
        <v>8802269.8600000013</v>
      </c>
      <c r="F151" s="54">
        <f t="shared" si="31"/>
        <v>103.23808197922051</v>
      </c>
    </row>
    <row r="152" spans="1:6" ht="12.75" customHeight="1" x14ac:dyDescent="0.2">
      <c r="A152" s="55">
        <v>31</v>
      </c>
      <c r="B152" s="87" t="s">
        <v>346</v>
      </c>
      <c r="C152" s="52" t="s">
        <v>35</v>
      </c>
      <c r="D152" s="53">
        <f t="shared" ref="D152:E152" si="36">D153+D158+D159</f>
        <v>7306793</v>
      </c>
      <c r="E152" s="53">
        <f t="shared" si="36"/>
        <v>7389387.580000001</v>
      </c>
      <c r="F152" s="54">
        <f t="shared" si="31"/>
        <v>101.1303807292748</v>
      </c>
    </row>
    <row r="153" spans="1:6" ht="12.75" customHeight="1" x14ac:dyDescent="0.2">
      <c r="A153" s="55">
        <v>311</v>
      </c>
      <c r="B153" s="87" t="s">
        <v>347</v>
      </c>
      <c r="C153" s="52" t="s">
        <v>348</v>
      </c>
      <c r="D153" s="53">
        <f t="shared" ref="D153:E153" si="37">SUM(D154:D157)</f>
        <v>6046158</v>
      </c>
      <c r="E153" s="53">
        <f t="shared" si="37"/>
        <v>6149220.8600000003</v>
      </c>
      <c r="F153" s="54">
        <f t="shared" si="31"/>
        <v>101.70460083907831</v>
      </c>
    </row>
    <row r="154" spans="1:6" ht="12.75" customHeight="1" x14ac:dyDescent="0.2">
      <c r="A154" s="55">
        <v>3111</v>
      </c>
      <c r="B154" s="87" t="s">
        <v>349</v>
      </c>
      <c r="C154" s="52" t="s">
        <v>350</v>
      </c>
      <c r="D154" s="244">
        <v>6046158</v>
      </c>
      <c r="E154" s="244">
        <v>6149220.8600000003</v>
      </c>
      <c r="F154" s="54">
        <f t="shared" si="31"/>
        <v>101.70460083907831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308700</v>
      </c>
      <c r="E158" s="244">
        <v>246536.86</v>
      </c>
      <c r="F158" s="54">
        <f t="shared" si="31"/>
        <v>79.862928409459016</v>
      </c>
    </row>
    <row r="159" spans="1:6" ht="12.75" customHeight="1" x14ac:dyDescent="0.2">
      <c r="A159" s="55">
        <v>313</v>
      </c>
      <c r="B159" s="87" t="s">
        <v>359</v>
      </c>
      <c r="C159" s="52" t="s">
        <v>360</v>
      </c>
      <c r="D159" s="53">
        <f t="shared" ref="D159:E159" si="38">SUM(D160:D162)</f>
        <v>951935</v>
      </c>
      <c r="E159" s="53">
        <f t="shared" si="38"/>
        <v>993629.86</v>
      </c>
      <c r="F159" s="54">
        <f t="shared" si="31"/>
        <v>104.38001124026326</v>
      </c>
    </row>
    <row r="160" spans="1:6" ht="12.75" customHeight="1" x14ac:dyDescent="0.2">
      <c r="A160" s="55">
        <v>3131</v>
      </c>
      <c r="B160" s="87" t="s">
        <v>139</v>
      </c>
      <c r="C160" s="52" t="s">
        <v>361</v>
      </c>
      <c r="D160" s="244">
        <v>0</v>
      </c>
      <c r="E160" s="244">
        <v>15986.45</v>
      </c>
      <c r="F160" s="54" t="str">
        <f t="shared" si="31"/>
        <v>-</v>
      </c>
    </row>
    <row r="161" spans="1:6" ht="12.75" customHeight="1" x14ac:dyDescent="0.2">
      <c r="A161" s="55">
        <v>3132</v>
      </c>
      <c r="B161" s="87" t="s">
        <v>362</v>
      </c>
      <c r="C161" s="52" t="s">
        <v>363</v>
      </c>
      <c r="D161" s="244">
        <v>951935</v>
      </c>
      <c r="E161" s="244">
        <v>977643.41</v>
      </c>
      <c r="F161" s="54">
        <f t="shared" si="31"/>
        <v>102.70064762825193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1202372</v>
      </c>
      <c r="E163" s="53">
        <f t="shared" si="39"/>
        <v>1400638.9200000002</v>
      </c>
      <c r="F163" s="54">
        <f t="shared" si="31"/>
        <v>116.48964879421678</v>
      </c>
    </row>
    <row r="164" spans="1:6" ht="12.75" customHeight="1" x14ac:dyDescent="0.2">
      <c r="A164" s="55">
        <v>321</v>
      </c>
      <c r="B164" s="87" t="s">
        <v>368</v>
      </c>
      <c r="C164" s="52" t="s">
        <v>369</v>
      </c>
      <c r="D164" s="53">
        <f t="shared" ref="D164:E164" si="40">SUM(D165:D168)</f>
        <v>224536</v>
      </c>
      <c r="E164" s="53">
        <f t="shared" si="40"/>
        <v>289866.51</v>
      </c>
      <c r="F164" s="54">
        <f t="shared" si="31"/>
        <v>129.09578419496205</v>
      </c>
    </row>
    <row r="165" spans="1:6" ht="12.75" customHeight="1" x14ac:dyDescent="0.2">
      <c r="A165" s="55">
        <v>3211</v>
      </c>
      <c r="B165" s="87" t="s">
        <v>370</v>
      </c>
      <c r="C165" s="52" t="s">
        <v>371</v>
      </c>
      <c r="D165" s="244">
        <v>8747</v>
      </c>
      <c r="E165" s="244">
        <v>30954.51</v>
      </c>
      <c r="F165" s="54">
        <f t="shared" si="31"/>
        <v>353.88716131244996</v>
      </c>
    </row>
    <row r="166" spans="1:6" ht="12.75" customHeight="1" x14ac:dyDescent="0.2">
      <c r="A166" s="55">
        <v>3212</v>
      </c>
      <c r="B166" s="87" t="s">
        <v>372</v>
      </c>
      <c r="C166" s="52" t="s">
        <v>373</v>
      </c>
      <c r="D166" s="244">
        <v>212300</v>
      </c>
      <c r="E166" s="244">
        <v>253600</v>
      </c>
      <c r="F166" s="54">
        <f t="shared" si="31"/>
        <v>119.45360339142724</v>
      </c>
    </row>
    <row r="167" spans="1:6" ht="12.75" customHeight="1" x14ac:dyDescent="0.2">
      <c r="A167" s="55">
        <v>3213</v>
      </c>
      <c r="B167" s="87" t="s">
        <v>374</v>
      </c>
      <c r="C167" s="52" t="s">
        <v>375</v>
      </c>
      <c r="D167" s="244">
        <v>1300</v>
      </c>
      <c r="E167" s="244">
        <v>2900</v>
      </c>
      <c r="F167" s="54">
        <f t="shared" si="31"/>
        <v>223.07692307692309</v>
      </c>
    </row>
    <row r="168" spans="1:6" ht="12.75" customHeight="1" x14ac:dyDescent="0.2">
      <c r="A168" s="55">
        <v>3214</v>
      </c>
      <c r="B168" s="87" t="s">
        <v>376</v>
      </c>
      <c r="C168" s="52" t="s">
        <v>377</v>
      </c>
      <c r="D168" s="244">
        <v>2189</v>
      </c>
      <c r="E168" s="244">
        <v>2412</v>
      </c>
      <c r="F168" s="54">
        <f t="shared" si="31"/>
        <v>110.18730013704887</v>
      </c>
    </row>
    <row r="169" spans="1:6" ht="12.75" customHeight="1" x14ac:dyDescent="0.2">
      <c r="A169" s="55">
        <v>322</v>
      </c>
      <c r="B169" s="87" t="s">
        <v>378</v>
      </c>
      <c r="C169" s="52" t="s">
        <v>379</v>
      </c>
      <c r="D169" s="53">
        <f t="shared" ref="D169:E169" si="41">SUM(D170:D176)</f>
        <v>676067</v>
      </c>
      <c r="E169" s="53">
        <f t="shared" si="41"/>
        <v>727691.12000000011</v>
      </c>
      <c r="F169" s="54">
        <f t="shared" si="31"/>
        <v>107.63594732474742</v>
      </c>
    </row>
    <row r="170" spans="1:6" ht="12.75" customHeight="1" x14ac:dyDescent="0.2">
      <c r="A170" s="55">
        <v>3221</v>
      </c>
      <c r="B170" s="87" t="s">
        <v>380</v>
      </c>
      <c r="C170" s="52" t="s">
        <v>381</v>
      </c>
      <c r="D170" s="244">
        <v>76392</v>
      </c>
      <c r="E170" s="244">
        <v>91053.03</v>
      </c>
      <c r="F170" s="54">
        <f t="shared" si="31"/>
        <v>119.19183945962928</v>
      </c>
    </row>
    <row r="171" spans="1:6" ht="12.75" customHeight="1" x14ac:dyDescent="0.2">
      <c r="A171" s="55">
        <v>3222</v>
      </c>
      <c r="B171" s="87" t="s">
        <v>382</v>
      </c>
      <c r="C171" s="52" t="s">
        <v>383</v>
      </c>
      <c r="D171" s="244">
        <v>269597</v>
      </c>
      <c r="E171" s="244">
        <v>302235.40000000002</v>
      </c>
      <c r="F171" s="54">
        <f t="shared" si="31"/>
        <v>112.10636616876302</v>
      </c>
    </row>
    <row r="172" spans="1:6" ht="12.75" customHeight="1" x14ac:dyDescent="0.2">
      <c r="A172" s="55">
        <v>3223</v>
      </c>
      <c r="B172" s="87" t="s">
        <v>384</v>
      </c>
      <c r="C172" s="52" t="s">
        <v>385</v>
      </c>
      <c r="D172" s="244">
        <v>240792</v>
      </c>
      <c r="E172" s="244">
        <v>301167.09000000003</v>
      </c>
      <c r="F172" s="54">
        <f t="shared" si="31"/>
        <v>125.07354480215291</v>
      </c>
    </row>
    <row r="173" spans="1:6" ht="12.75" customHeight="1" x14ac:dyDescent="0.2">
      <c r="A173" s="55">
        <v>3224</v>
      </c>
      <c r="B173" s="87" t="s">
        <v>386</v>
      </c>
      <c r="C173" s="52" t="s">
        <v>387</v>
      </c>
      <c r="D173" s="244">
        <v>18351</v>
      </c>
      <c r="E173" s="244">
        <v>10767.54</v>
      </c>
      <c r="F173" s="54">
        <f t="shared" si="31"/>
        <v>58.675494523459214</v>
      </c>
    </row>
    <row r="174" spans="1:6" ht="12.75" customHeight="1" x14ac:dyDescent="0.2">
      <c r="A174" s="55">
        <v>3225</v>
      </c>
      <c r="B174" s="87" t="s">
        <v>388</v>
      </c>
      <c r="C174" s="52" t="s">
        <v>389</v>
      </c>
      <c r="D174" s="244">
        <v>66463</v>
      </c>
      <c r="E174" s="244">
        <v>18463.88</v>
      </c>
      <c r="F174" s="54">
        <f t="shared" si="31"/>
        <v>27.780690007974364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4472</v>
      </c>
      <c r="E176" s="244">
        <v>4004.18</v>
      </c>
      <c r="F176" s="54">
        <f t="shared" si="31"/>
        <v>89.538908765652948</v>
      </c>
    </row>
    <row r="177" spans="1:6" ht="12.75" customHeight="1" x14ac:dyDescent="0.2">
      <c r="A177" s="55">
        <v>323</v>
      </c>
      <c r="B177" s="87" t="s">
        <v>394</v>
      </c>
      <c r="C177" s="52" t="s">
        <v>395</v>
      </c>
      <c r="D177" s="53">
        <f t="shared" ref="D177:E177" si="42">SUM(D178:D186)</f>
        <v>255805</v>
      </c>
      <c r="E177" s="53">
        <f t="shared" si="42"/>
        <v>346600.55</v>
      </c>
      <c r="F177" s="54">
        <f t="shared" si="31"/>
        <v>135.49404820077794</v>
      </c>
    </row>
    <row r="178" spans="1:6" ht="12.75" customHeight="1" x14ac:dyDescent="0.2">
      <c r="A178" s="55">
        <v>3231</v>
      </c>
      <c r="B178" s="87" t="s">
        <v>396</v>
      </c>
      <c r="C178" s="52" t="s">
        <v>397</v>
      </c>
      <c r="D178" s="244">
        <v>34355</v>
      </c>
      <c r="E178" s="244">
        <v>56606.32</v>
      </c>
      <c r="F178" s="54">
        <f t="shared" si="31"/>
        <v>164.76879639062727</v>
      </c>
    </row>
    <row r="179" spans="1:6" ht="12.75" customHeight="1" x14ac:dyDescent="0.2">
      <c r="A179" s="55">
        <v>3232</v>
      </c>
      <c r="B179" s="87" t="s">
        <v>398</v>
      </c>
      <c r="C179" s="52" t="s">
        <v>399</v>
      </c>
      <c r="D179" s="244">
        <v>68005</v>
      </c>
      <c r="E179" s="244">
        <v>130838.47</v>
      </c>
      <c r="F179" s="54">
        <f t="shared" si="31"/>
        <v>192.39536798764794</v>
      </c>
    </row>
    <row r="180" spans="1:6" ht="12.75" customHeight="1" x14ac:dyDescent="0.2">
      <c r="A180" s="55">
        <v>3233</v>
      </c>
      <c r="B180" s="87" t="s">
        <v>400</v>
      </c>
      <c r="C180" s="52" t="s">
        <v>401</v>
      </c>
      <c r="D180" s="244">
        <v>2479</v>
      </c>
      <c r="E180" s="244">
        <v>8835</v>
      </c>
      <c r="F180" s="54">
        <f t="shared" si="31"/>
        <v>356.39370713997579</v>
      </c>
    </row>
    <row r="181" spans="1:6" ht="12.75" customHeight="1" x14ac:dyDescent="0.2">
      <c r="A181" s="55">
        <v>3234</v>
      </c>
      <c r="B181" s="87" t="s">
        <v>402</v>
      </c>
      <c r="C181" s="52" t="s">
        <v>403</v>
      </c>
      <c r="D181" s="244">
        <v>44733</v>
      </c>
      <c r="E181" s="244">
        <v>37320.28</v>
      </c>
      <c r="F181" s="54">
        <f t="shared" si="31"/>
        <v>83.428967428967425</v>
      </c>
    </row>
    <row r="182" spans="1:6" ht="12.75" customHeight="1" x14ac:dyDescent="0.2">
      <c r="A182" s="55">
        <v>3235</v>
      </c>
      <c r="B182" s="87" t="s">
        <v>404</v>
      </c>
      <c r="C182" s="52" t="s">
        <v>405</v>
      </c>
      <c r="D182" s="244">
        <v>11269</v>
      </c>
      <c r="E182" s="244">
        <v>12868.9</v>
      </c>
      <c r="F182" s="54">
        <f t="shared" si="31"/>
        <v>114.19735557724731</v>
      </c>
    </row>
    <row r="183" spans="1:6" ht="12.75" customHeight="1" x14ac:dyDescent="0.2">
      <c r="A183" s="55">
        <v>3236</v>
      </c>
      <c r="B183" s="87" t="s">
        <v>406</v>
      </c>
      <c r="C183" s="52" t="s">
        <v>407</v>
      </c>
      <c r="D183" s="244">
        <v>17485</v>
      </c>
      <c r="E183" s="244">
        <v>29757.5</v>
      </c>
      <c r="F183" s="54">
        <f t="shared" si="31"/>
        <v>170.1887331998856</v>
      </c>
    </row>
    <row r="184" spans="1:6" ht="12.75" customHeight="1" x14ac:dyDescent="0.2">
      <c r="A184" s="55">
        <v>3237</v>
      </c>
      <c r="B184" s="87" t="s">
        <v>408</v>
      </c>
      <c r="C184" s="52" t="s">
        <v>409</v>
      </c>
      <c r="D184" s="244">
        <v>52798</v>
      </c>
      <c r="E184" s="244">
        <v>50425.37</v>
      </c>
      <c r="F184" s="54">
        <f t="shared" si="31"/>
        <v>95.506212356528664</v>
      </c>
    </row>
    <row r="185" spans="1:6" ht="12.75" customHeight="1" x14ac:dyDescent="0.2">
      <c r="A185" s="55">
        <v>3238</v>
      </c>
      <c r="B185" s="87" t="s">
        <v>410</v>
      </c>
      <c r="C185" s="52" t="s">
        <v>411</v>
      </c>
      <c r="D185" s="244">
        <v>9626</v>
      </c>
      <c r="E185" s="244">
        <v>13552.5</v>
      </c>
      <c r="F185" s="54">
        <f t="shared" si="31"/>
        <v>140.79056721379598</v>
      </c>
    </row>
    <row r="186" spans="1:6" ht="12.75" customHeight="1" x14ac:dyDescent="0.2">
      <c r="A186" s="55">
        <v>3239</v>
      </c>
      <c r="B186" s="87" t="s">
        <v>412</v>
      </c>
      <c r="C186" s="52" t="s">
        <v>413</v>
      </c>
      <c r="D186" s="244">
        <v>15055</v>
      </c>
      <c r="E186" s="244">
        <v>6396.21</v>
      </c>
      <c r="F186" s="54">
        <f t="shared" si="31"/>
        <v>42.485619395549648</v>
      </c>
    </row>
    <row r="187" spans="1:6" ht="12.75" customHeight="1" x14ac:dyDescent="0.2">
      <c r="A187" s="55">
        <v>324</v>
      </c>
      <c r="B187" s="87" t="s">
        <v>414</v>
      </c>
      <c r="C187" s="52" t="s">
        <v>415</v>
      </c>
      <c r="D187" s="244">
        <v>562</v>
      </c>
      <c r="E187" s="244"/>
      <c r="F187" s="54">
        <f t="shared" si="31"/>
        <v>0</v>
      </c>
    </row>
    <row r="188" spans="1:6" ht="12.75" customHeight="1" x14ac:dyDescent="0.2">
      <c r="A188" s="55">
        <v>329</v>
      </c>
      <c r="B188" s="87" t="s">
        <v>416</v>
      </c>
      <c r="C188" s="52" t="s">
        <v>417</v>
      </c>
      <c r="D188" s="53">
        <f t="shared" ref="D188:E188" si="43">SUM(D189:D195)</f>
        <v>45402</v>
      </c>
      <c r="E188" s="53">
        <f t="shared" si="43"/>
        <v>36480.74</v>
      </c>
      <c r="F188" s="54">
        <f t="shared" si="31"/>
        <v>80.350513193251388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6457</v>
      </c>
      <c r="E190" s="244">
        <v>6893.36</v>
      </c>
      <c r="F190" s="54">
        <f t="shared" si="31"/>
        <v>106.7579371225027</v>
      </c>
    </row>
    <row r="191" spans="1:6" ht="12.75" customHeight="1" x14ac:dyDescent="0.2">
      <c r="A191" s="55">
        <v>3293</v>
      </c>
      <c r="B191" s="87" t="s">
        <v>422</v>
      </c>
      <c r="C191" s="52" t="s">
        <v>423</v>
      </c>
      <c r="D191" s="244">
        <v>3921</v>
      </c>
      <c r="E191" s="244">
        <v>8704.94</v>
      </c>
      <c r="F191" s="54">
        <f t="shared" si="31"/>
        <v>222.00816118337161</v>
      </c>
    </row>
    <row r="192" spans="1:6" ht="12.75" customHeight="1" x14ac:dyDescent="0.2">
      <c r="A192" s="55">
        <v>3294</v>
      </c>
      <c r="B192" s="87" t="s">
        <v>424</v>
      </c>
      <c r="C192" s="52" t="s">
        <v>425</v>
      </c>
      <c r="D192" s="244">
        <v>250</v>
      </c>
      <c r="E192" s="244">
        <v>470</v>
      </c>
      <c r="F192" s="54">
        <f t="shared" si="31"/>
        <v>188</v>
      </c>
    </row>
    <row r="193" spans="1:6" ht="12.75" customHeight="1" x14ac:dyDescent="0.2">
      <c r="A193" s="55">
        <v>3295</v>
      </c>
      <c r="B193" s="87" t="s">
        <v>426</v>
      </c>
      <c r="C193" s="52" t="s">
        <v>427</v>
      </c>
      <c r="D193" s="244">
        <v>23162</v>
      </c>
      <c r="E193" s="244">
        <v>14568.83</v>
      </c>
      <c r="F193" s="54">
        <f t="shared" si="31"/>
        <v>62.899706415680853</v>
      </c>
    </row>
    <row r="194" spans="1:6" ht="12.75" customHeight="1" x14ac:dyDescent="0.2">
      <c r="A194" s="55" t="s">
        <v>428</v>
      </c>
      <c r="B194" s="87" t="s">
        <v>429</v>
      </c>
      <c r="C194" s="52" t="s">
        <v>428</v>
      </c>
      <c r="D194" s="244">
        <v>0</v>
      </c>
      <c r="E194" s="244"/>
      <c r="F194" s="54" t="str">
        <f t="shared" si="31"/>
        <v>-</v>
      </c>
    </row>
    <row r="195" spans="1:6" ht="12.75" customHeight="1" x14ac:dyDescent="0.2">
      <c r="A195" s="55">
        <v>3299</v>
      </c>
      <c r="B195" s="87" t="s">
        <v>430</v>
      </c>
      <c r="C195" s="52" t="s">
        <v>431</v>
      </c>
      <c r="D195" s="244">
        <v>11612</v>
      </c>
      <c r="E195" s="244">
        <v>5843.61</v>
      </c>
      <c r="F195" s="54">
        <f t="shared" si="31"/>
        <v>50.323889080261793</v>
      </c>
    </row>
    <row r="196" spans="1:6" ht="12.75" customHeight="1" x14ac:dyDescent="0.2">
      <c r="A196" s="55">
        <v>34</v>
      </c>
      <c r="B196" s="234" t="s">
        <v>432</v>
      </c>
      <c r="C196" s="52" t="s">
        <v>433</v>
      </c>
      <c r="D196" s="53">
        <f t="shared" ref="D196:E196" si="44">D197+D202+D210</f>
        <v>5605</v>
      </c>
      <c r="E196" s="53">
        <f t="shared" si="44"/>
        <v>5601.92</v>
      </c>
      <c r="F196" s="54">
        <f t="shared" si="31"/>
        <v>99.945049063336313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5605</v>
      </c>
      <c r="E210" s="53">
        <f t="shared" si="47"/>
        <v>5601.92</v>
      </c>
      <c r="F210" s="54">
        <f t="shared" si="31"/>
        <v>99.945049063336313</v>
      </c>
    </row>
    <row r="211" spans="1:6" ht="12.75" customHeight="1" x14ac:dyDescent="0.2">
      <c r="A211" s="55">
        <v>3431</v>
      </c>
      <c r="B211" s="234" t="s">
        <v>462</v>
      </c>
      <c r="C211" s="52" t="s">
        <v>463</v>
      </c>
      <c r="D211" s="244">
        <v>5352</v>
      </c>
      <c r="E211" s="244">
        <v>5236.37</v>
      </c>
      <c r="F211" s="54">
        <f t="shared" si="31"/>
        <v>97.839499252615852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9</v>
      </c>
      <c r="E213" s="244"/>
      <c r="F213" s="54">
        <f t="shared" si="31"/>
        <v>0</v>
      </c>
    </row>
    <row r="214" spans="1:6" ht="12.75" customHeight="1" x14ac:dyDescent="0.2">
      <c r="A214" s="55">
        <v>3434</v>
      </c>
      <c r="B214" s="87" t="s">
        <v>468</v>
      </c>
      <c r="C214" s="52" t="s">
        <v>469</v>
      </c>
      <c r="D214" s="244">
        <v>244</v>
      </c>
      <c r="E214" s="244">
        <v>365.55</v>
      </c>
      <c r="F214" s="54">
        <f t="shared" si="31"/>
        <v>149.81557377049182</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5415</v>
      </c>
      <c r="E224" s="53">
        <f t="shared" si="51"/>
        <v>691.59</v>
      </c>
      <c r="F224" s="54">
        <f t="shared" ref="F224:F235" si="52">IF(D224&lt;&gt;0,IF(E224/D224&gt;=100,"&gt;&gt;100",E224/D224*100),"-")</f>
        <v>12.771745152354571</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5415</v>
      </c>
      <c r="E236" s="53">
        <f t="shared" si="56"/>
        <v>691.59</v>
      </c>
      <c r="F236" s="54">
        <f t="shared" ref="F236:F239" si="57">IF(D236&lt;&gt;0,IF(E236/D236&gt;=100,"&gt;&gt;100",E236/D236*100),"-")</f>
        <v>12.771745152354571</v>
      </c>
    </row>
    <row r="237" spans="1:6" ht="12.75" customHeight="1" x14ac:dyDescent="0.2">
      <c r="A237" s="55" t="s">
        <v>514</v>
      </c>
      <c r="B237" s="87" t="s">
        <v>515</v>
      </c>
      <c r="C237" s="52" t="s">
        <v>514</v>
      </c>
      <c r="D237" s="244">
        <v>5415</v>
      </c>
      <c r="E237" s="244">
        <v>691.59</v>
      </c>
      <c r="F237" s="54">
        <f t="shared" si="57"/>
        <v>12.771745152354571</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6000</v>
      </c>
      <c r="E252" s="53">
        <f t="shared" si="63"/>
        <v>5949.8499999999995</v>
      </c>
      <c r="F252" s="54">
        <f t="shared" ref="F252:F258" si="64">IF(D252&lt;&gt;0,IF(E252/D252&gt;=100,"&gt;&gt;100",E252/D252*100),"-")</f>
        <v>99.164166666666659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6000</v>
      </c>
      <c r="E259" s="53">
        <f t="shared" si="66"/>
        <v>5949.8499999999995</v>
      </c>
      <c r="F259" s="54">
        <f t="shared" ref="F259:F262" si="67">IF(D259&lt;&gt;0,IF(E259/D259&gt;=100,"&gt;&gt;100",E259/D259*100),"-")</f>
        <v>99.164166666666659</v>
      </c>
    </row>
    <row r="260" spans="1:6" ht="12.75" customHeight="1" x14ac:dyDescent="0.2">
      <c r="A260" s="55">
        <v>3721</v>
      </c>
      <c r="B260" s="87" t="s">
        <v>556</v>
      </c>
      <c r="C260" s="52" t="s">
        <v>557</v>
      </c>
      <c r="D260" s="244">
        <v>1124</v>
      </c>
      <c r="E260" s="244">
        <v>217.15</v>
      </c>
      <c r="F260" s="54">
        <f t="shared" si="67"/>
        <v>19.319395017793596</v>
      </c>
    </row>
    <row r="261" spans="1:6" ht="12.75" customHeight="1" x14ac:dyDescent="0.2">
      <c r="A261" s="55">
        <v>3722</v>
      </c>
      <c r="B261" s="87" t="s">
        <v>558</v>
      </c>
      <c r="C261" s="52" t="s">
        <v>559</v>
      </c>
      <c r="D261" s="244">
        <v>4876</v>
      </c>
      <c r="E261" s="244">
        <v>5732.7</v>
      </c>
      <c r="F261" s="54">
        <f t="shared" si="67"/>
        <v>117.56972928630024</v>
      </c>
    </row>
    <row r="262" spans="1:6" ht="12.75" customHeight="1" x14ac:dyDescent="0.2">
      <c r="A262" s="55" t="s">
        <v>560</v>
      </c>
      <c r="B262" s="87" t="s">
        <v>561</v>
      </c>
      <c r="C262" s="52" t="s">
        <v>560</v>
      </c>
      <c r="D262" s="244">
        <v>0</v>
      </c>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8526185</v>
      </c>
      <c r="E289" s="53">
        <f t="shared" si="79"/>
        <v>8802269.8600000013</v>
      </c>
      <c r="F289" s="54">
        <f t="shared" si="76"/>
        <v>103.23808197922051</v>
      </c>
    </row>
    <row r="290" spans="1:6" ht="12.75" customHeight="1" x14ac:dyDescent="0.2">
      <c r="A290" s="55" t="s">
        <v>605</v>
      </c>
      <c r="B290" s="87" t="s">
        <v>616</v>
      </c>
      <c r="C290" s="52" t="s">
        <v>617</v>
      </c>
      <c r="D290" s="53">
        <f>IF(D6&gt;=D289,D6-D289,0)</f>
        <v>294835</v>
      </c>
      <c r="E290" s="53">
        <f>IF(E6&gt;=E289,E6-E289,0)</f>
        <v>434419.51999999769</v>
      </c>
      <c r="F290" s="54">
        <f t="shared" si="76"/>
        <v>147.34326657282807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126999</v>
      </c>
      <c r="E292" s="244">
        <v>216064</v>
      </c>
      <c r="F292" s="54">
        <f t="shared" si="76"/>
        <v>170.13047346829501</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45871</v>
      </c>
      <c r="E294" s="244">
        <v>11940.5</v>
      </c>
      <c r="F294" s="54">
        <f t="shared" si="76"/>
        <v>26.030607573412397</v>
      </c>
    </row>
    <row r="295" spans="1:6" ht="24" x14ac:dyDescent="0.2">
      <c r="A295" s="55">
        <v>9661</v>
      </c>
      <c r="B295" s="87" t="s">
        <v>626</v>
      </c>
      <c r="C295" s="52" t="s">
        <v>627</v>
      </c>
      <c r="D295" s="244">
        <v>45871</v>
      </c>
      <c r="E295" s="244">
        <v>11940.5</v>
      </c>
      <c r="F295" s="54">
        <f t="shared" si="76"/>
        <v>26.030607573412397</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1494</v>
      </c>
      <c r="E298" s="53">
        <f t="shared" si="80"/>
        <v>1114.3499999999999</v>
      </c>
      <c r="F298" s="54">
        <f t="shared" ref="F298:F418" si="81">IF(D298&lt;&gt;0,IF(E298/D298&gt;=100,"&gt;&gt;100",E298/D298*100),"-")</f>
        <v>74.588353413654616</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1494</v>
      </c>
      <c r="E311" s="53">
        <f t="shared" si="85"/>
        <v>1114.3499999999999</v>
      </c>
      <c r="F311" s="54">
        <f t="shared" si="81"/>
        <v>74.588353413654616</v>
      </c>
    </row>
    <row r="312" spans="1:6" ht="12.75" customHeight="1" x14ac:dyDescent="0.2">
      <c r="A312" s="55">
        <v>721</v>
      </c>
      <c r="B312" s="87" t="s">
        <v>659</v>
      </c>
      <c r="C312" s="52" t="s">
        <v>660</v>
      </c>
      <c r="D312" s="53">
        <f t="shared" ref="D312:E312" si="86">SUM(D313:D316)</f>
        <v>1494</v>
      </c>
      <c r="E312" s="53">
        <f t="shared" si="86"/>
        <v>1114.3499999999999</v>
      </c>
      <c r="F312" s="54">
        <f t="shared" si="81"/>
        <v>74.588353413654616</v>
      </c>
    </row>
    <row r="313" spans="1:6" ht="12.75" customHeight="1" x14ac:dyDescent="0.2">
      <c r="A313" s="55">
        <v>7211</v>
      </c>
      <c r="B313" s="87" t="s">
        <v>661</v>
      </c>
      <c r="C313" s="52" t="s">
        <v>662</v>
      </c>
      <c r="D313" s="244">
        <v>1494</v>
      </c>
      <c r="E313" s="244">
        <v>1114.3499999999999</v>
      </c>
      <c r="F313" s="54">
        <f t="shared" si="81"/>
        <v>74.588353413654616</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207264</v>
      </c>
      <c r="E350" s="53">
        <f t="shared" si="95"/>
        <v>476635.03</v>
      </c>
      <c r="F350" s="54">
        <f t="shared" si="81"/>
        <v>229.9651796742319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7548</v>
      </c>
      <c r="E363" s="53">
        <f t="shared" si="99"/>
        <v>476635.03</v>
      </c>
      <c r="F363" s="54">
        <f t="shared" si="81"/>
        <v>6314.7195283518822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4298</v>
      </c>
      <c r="E369" s="53">
        <f t="shared" si="101"/>
        <v>128635.04000000001</v>
      </c>
      <c r="F369" s="54">
        <f t="shared" si="81"/>
        <v>2992.904606793858</v>
      </c>
    </row>
    <row r="370" spans="1:6" ht="12.75" customHeight="1" x14ac:dyDescent="0.2">
      <c r="A370" s="55">
        <v>4221</v>
      </c>
      <c r="B370" s="87" t="s">
        <v>671</v>
      </c>
      <c r="C370" s="52" t="s">
        <v>763</v>
      </c>
      <c r="D370" s="244"/>
      <c r="E370" s="244">
        <v>12444.7</v>
      </c>
      <c r="F370" s="54" t="str">
        <f t="shared" si="81"/>
        <v>-</v>
      </c>
    </row>
    <row r="371" spans="1:6" ht="12.75" customHeight="1" x14ac:dyDescent="0.2">
      <c r="A371" s="55">
        <v>4222</v>
      </c>
      <c r="B371" s="87" t="s">
        <v>764</v>
      </c>
      <c r="C371" s="52" t="s">
        <v>765</v>
      </c>
      <c r="D371" s="244">
        <v>4298</v>
      </c>
      <c r="E371" s="244">
        <v>12459</v>
      </c>
      <c r="F371" s="54">
        <f t="shared" si="81"/>
        <v>289.87901349464869</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v>3990</v>
      </c>
      <c r="F374" s="54" t="str">
        <f t="shared" si="81"/>
        <v>-</v>
      </c>
    </row>
    <row r="375" spans="1:6" ht="12.75" customHeight="1" x14ac:dyDescent="0.2">
      <c r="A375" s="55">
        <v>4226</v>
      </c>
      <c r="B375" s="87" t="s">
        <v>681</v>
      </c>
      <c r="C375" s="52" t="s">
        <v>769</v>
      </c>
      <c r="D375" s="244"/>
      <c r="E375" s="244">
        <v>15436.63</v>
      </c>
      <c r="F375" s="54" t="str">
        <f t="shared" si="81"/>
        <v>-</v>
      </c>
    </row>
    <row r="376" spans="1:6" ht="12.75" customHeight="1" x14ac:dyDescent="0.2">
      <c r="A376" s="55">
        <v>4227</v>
      </c>
      <c r="B376" s="234" t="s">
        <v>683</v>
      </c>
      <c r="C376" s="52" t="s">
        <v>770</v>
      </c>
      <c r="D376" s="244">
        <v>0</v>
      </c>
      <c r="E376" s="244">
        <v>84304.71</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344750</v>
      </c>
      <c r="F378" s="54" t="str">
        <f t="shared" si="81"/>
        <v>-</v>
      </c>
    </row>
    <row r="379" spans="1:6" ht="12.75" customHeight="1" x14ac:dyDescent="0.2">
      <c r="A379" s="55">
        <v>4231</v>
      </c>
      <c r="B379" s="87" t="s">
        <v>689</v>
      </c>
      <c r="C379" s="52" t="s">
        <v>774</v>
      </c>
      <c r="D379" s="244"/>
      <c r="E379" s="244">
        <v>344750</v>
      </c>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3250</v>
      </c>
      <c r="E383" s="53">
        <f t="shared" si="103"/>
        <v>3249.99</v>
      </c>
      <c r="F383" s="54">
        <f t="shared" si="81"/>
        <v>99.9996923076923</v>
      </c>
    </row>
    <row r="384" spans="1:6" ht="12.75" customHeight="1" x14ac:dyDescent="0.2">
      <c r="A384" s="55">
        <v>4241</v>
      </c>
      <c r="B384" s="87" t="s">
        <v>780</v>
      </c>
      <c r="C384" s="52" t="s">
        <v>781</v>
      </c>
      <c r="D384" s="244">
        <v>3250</v>
      </c>
      <c r="E384" s="244">
        <v>3249.99</v>
      </c>
      <c r="F384" s="54">
        <f t="shared" si="81"/>
        <v>99.9996923076923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199716</v>
      </c>
      <c r="E402" s="53">
        <f t="shared" si="109"/>
        <v>0</v>
      </c>
      <c r="F402" s="54">
        <f t="shared" si="81"/>
        <v>0</v>
      </c>
    </row>
    <row r="403" spans="1:6" ht="12.75" customHeight="1" x14ac:dyDescent="0.2">
      <c r="A403" s="55">
        <v>451</v>
      </c>
      <c r="B403" s="87" t="s">
        <v>808</v>
      </c>
      <c r="C403" s="52" t="s">
        <v>809</v>
      </c>
      <c r="D403" s="244">
        <v>199716</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205770</v>
      </c>
      <c r="E408" s="53">
        <f t="shared" si="111"/>
        <v>475520.68000000005</v>
      </c>
      <c r="F408" s="54">
        <f t="shared" si="81"/>
        <v>231.09329834280996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8822514</v>
      </c>
      <c r="E412" s="53">
        <f>E6+E298</f>
        <v>9237803.7299999986</v>
      </c>
      <c r="F412" s="54">
        <f t="shared" si="81"/>
        <v>104.70715863981626</v>
      </c>
    </row>
    <row r="413" spans="1:6" ht="12.75" customHeight="1" x14ac:dyDescent="0.2">
      <c r="A413" s="55" t="s">
        <v>605</v>
      </c>
      <c r="B413" s="87" t="s">
        <v>828</v>
      </c>
      <c r="C413" s="52" t="s">
        <v>829</v>
      </c>
      <c r="D413" s="53">
        <f t="shared" ref="D413:E413" si="112">D289+D350</f>
        <v>8733449</v>
      </c>
      <c r="E413" s="53">
        <f t="shared" si="112"/>
        <v>9278904.8900000006</v>
      </c>
      <c r="F413" s="54">
        <f t="shared" si="81"/>
        <v>106.24559541138903</v>
      </c>
    </row>
    <row r="414" spans="1:6" ht="12.75" customHeight="1" x14ac:dyDescent="0.2">
      <c r="A414" s="55" t="s">
        <v>605</v>
      </c>
      <c r="B414" s="87" t="s">
        <v>830</v>
      </c>
      <c r="C414" s="52" t="s">
        <v>831</v>
      </c>
      <c r="D414" s="53">
        <f t="shared" ref="D414:E414" si="113">IF(D412&gt;=D413,D412-D413,0)</f>
        <v>89065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41101.160000002012</v>
      </c>
      <c r="F415" s="54" t="str">
        <f t="shared" si="81"/>
        <v>-</v>
      </c>
    </row>
    <row r="416" spans="1:6" ht="12.75" customHeight="1" x14ac:dyDescent="0.2">
      <c r="A416" s="62" t="s">
        <v>834</v>
      </c>
      <c r="B416" s="234" t="s">
        <v>835</v>
      </c>
      <c r="C416" s="63" t="s">
        <v>836</v>
      </c>
      <c r="D416" s="53">
        <f t="shared" ref="D416:E416" si="115">IF(D292-D293+D409-D410&gt;=0,D292-D293+D409-D410,0)</f>
        <v>126999</v>
      </c>
      <c r="E416" s="53">
        <f t="shared" si="115"/>
        <v>216064</v>
      </c>
      <c r="F416" s="54">
        <f t="shared" si="81"/>
        <v>170.13047346829501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45871</v>
      </c>
      <c r="E418" s="64">
        <f t="shared" si="117"/>
        <v>11940.5</v>
      </c>
      <c r="F418" s="59">
        <f t="shared" si="81"/>
        <v>26.030607573412397</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8822514</v>
      </c>
      <c r="E639" s="53">
        <f t="shared" si="180"/>
        <v>9237803.7299999986</v>
      </c>
      <c r="F639" s="54">
        <f t="shared" si="119"/>
        <v>104.70715863981626</v>
      </c>
    </row>
    <row r="640" spans="1:6" ht="12.75" customHeight="1" x14ac:dyDescent="0.2">
      <c r="A640" s="55" t="s">
        <v>605</v>
      </c>
      <c r="B640" s="87" t="s">
        <v>1274</v>
      </c>
      <c r="C640" s="52" t="s">
        <v>1275</v>
      </c>
      <c r="D640" s="53">
        <f t="shared" ref="D640:E640" si="181">D413+D528</f>
        <v>8733449</v>
      </c>
      <c r="E640" s="53">
        <f t="shared" si="181"/>
        <v>9278904.8900000006</v>
      </c>
      <c r="F640" s="54">
        <f t="shared" si="119"/>
        <v>106.24559541138903</v>
      </c>
    </row>
    <row r="641" spans="1:6" ht="12.75" customHeight="1" x14ac:dyDescent="0.2">
      <c r="A641" s="55" t="s">
        <v>605</v>
      </c>
      <c r="B641" s="87" t="s">
        <v>1276</v>
      </c>
      <c r="C641" s="52" t="s">
        <v>1277</v>
      </c>
      <c r="D641" s="53">
        <f t="shared" ref="D641:E641" si="182">IF(D639&gt;=D640,D639-D640,0)</f>
        <v>89065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41101.160000002012</v>
      </c>
      <c r="F642" s="54" t="str">
        <f t="shared" si="119"/>
        <v>-</v>
      </c>
    </row>
    <row r="643" spans="1:6" ht="24" x14ac:dyDescent="0.2">
      <c r="A643" s="62" t="s">
        <v>1280</v>
      </c>
      <c r="B643" s="87" t="s">
        <v>1281</v>
      </c>
      <c r="C643" s="63" t="s">
        <v>1280</v>
      </c>
      <c r="D643" s="53">
        <f t="shared" ref="D643:E643" si="184">IF(D416-D417+D637-D638&gt;=0,D416-D417+D637-D638,0)</f>
        <v>126999</v>
      </c>
      <c r="E643" s="53">
        <f t="shared" si="184"/>
        <v>216064</v>
      </c>
      <c r="F643" s="54">
        <f t="shared" si="119"/>
        <v>170.13047346829501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216064</v>
      </c>
      <c r="E645" s="53">
        <f t="shared" si="186"/>
        <v>174962.83999999799</v>
      </c>
      <c r="F645" s="54">
        <f t="shared" si="119"/>
        <v>80.977321534359263</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v>607541.92000000004</v>
      </c>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224135</v>
      </c>
      <c r="E649" s="244">
        <v>276323.64</v>
      </c>
      <c r="F649" s="54">
        <f t="shared" ref="F649:F724" si="188">IF(D649&lt;&gt;0,IF(E649/D649&gt;=100,"&gt;&gt;100",E649/D649*100),"-")</f>
        <v>123.28446695072167</v>
      </c>
    </row>
    <row r="650" spans="1:6" ht="12.75" customHeight="1" x14ac:dyDescent="0.2">
      <c r="A650" s="55" t="s">
        <v>1293</v>
      </c>
      <c r="B650" s="87" t="s">
        <v>1294</v>
      </c>
      <c r="C650" s="52" t="s">
        <v>1293</v>
      </c>
      <c r="D650" s="244">
        <v>979120</v>
      </c>
      <c r="E650" s="244">
        <v>1077623.22</v>
      </c>
      <c r="F650" s="54">
        <f t="shared" si="188"/>
        <v>110.06038279271182</v>
      </c>
    </row>
    <row r="651" spans="1:6" ht="12.75" customHeight="1" x14ac:dyDescent="0.2">
      <c r="A651" s="55" t="s">
        <v>1295</v>
      </c>
      <c r="B651" s="87" t="s">
        <v>1296</v>
      </c>
      <c r="C651" s="52" t="s">
        <v>1295</v>
      </c>
      <c r="D651" s="244">
        <v>926932</v>
      </c>
      <c r="E651" s="244">
        <v>1143260.45</v>
      </c>
      <c r="F651" s="54">
        <f t="shared" si="188"/>
        <v>123.33811433848436</v>
      </c>
    </row>
    <row r="652" spans="1:6" ht="24" x14ac:dyDescent="0.2">
      <c r="A652" s="55">
        <v>11</v>
      </c>
      <c r="B652" s="87" t="s">
        <v>1297</v>
      </c>
      <c r="C652" s="52" t="s">
        <v>1298</v>
      </c>
      <c r="D652" s="53">
        <f t="shared" ref="D652:E652" si="189">+D649+D650-D651</f>
        <v>276323</v>
      </c>
      <c r="E652" s="53">
        <f t="shared" si="189"/>
        <v>210686.40999999992</v>
      </c>
      <c r="F652" s="54">
        <f t="shared" si="188"/>
        <v>76.246425378994843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59</v>
      </c>
      <c r="E654" s="264">
        <v>59</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48</v>
      </c>
      <c r="E656" s="264">
        <v>48</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7281473</v>
      </c>
      <c r="E675" s="244">
        <v>7293885.0300000003</v>
      </c>
      <c r="F675" s="54">
        <f t="shared" si="188"/>
        <v>100.17046042744373</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312"/>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135065</v>
      </c>
      <c r="E710" s="244">
        <v>197691.97</v>
      </c>
      <c r="F710" s="54">
        <f t="shared" si="188"/>
        <v>146.36802280383517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30260</v>
      </c>
      <c r="E716" s="244">
        <v>16323.53</v>
      </c>
      <c r="F716" s="54">
        <f t="shared" si="188"/>
        <v>53.944249834765365</v>
      </c>
    </row>
    <row r="717" spans="1:6" ht="12.75" customHeight="1" x14ac:dyDescent="0.2">
      <c r="A717" s="55">
        <v>31215</v>
      </c>
      <c r="B717" s="87" t="s">
        <v>1410</v>
      </c>
      <c r="C717" s="52" t="s">
        <v>1411</v>
      </c>
      <c r="D717" s="244">
        <v>25805</v>
      </c>
      <c r="E717" s="244">
        <v>17650.54</v>
      </c>
      <c r="F717" s="54">
        <f t="shared" si="188"/>
        <v>68.399689982561512</v>
      </c>
    </row>
    <row r="718" spans="1:6" ht="12.75" customHeight="1" x14ac:dyDescent="0.2">
      <c r="A718" s="55">
        <v>32121</v>
      </c>
      <c r="B718" s="87" t="s">
        <v>1412</v>
      </c>
      <c r="C718" s="52" t="s">
        <v>1413</v>
      </c>
      <c r="D718" s="244">
        <v>212300</v>
      </c>
      <c r="E718" s="244">
        <v>253200</v>
      </c>
      <c r="F718" s="54">
        <f t="shared" si="188"/>
        <v>119.26519076778143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9845</v>
      </c>
      <c r="E720" s="244">
        <v>29757.5</v>
      </c>
      <c r="F720" s="54">
        <f t="shared" si="188"/>
        <v>302.26003047232098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28853</v>
      </c>
      <c r="E722" s="244">
        <v>50425.37</v>
      </c>
      <c r="F722" s="54">
        <f t="shared" si="188"/>
        <v>174.76647142411534</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v>217.15</v>
      </c>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1124</v>
      </c>
      <c r="E823" s="244"/>
      <c r="F823" s="54">
        <f t="shared" si="190"/>
        <v>0</v>
      </c>
    </row>
    <row r="824" spans="1:6" ht="12.75" customHeight="1" x14ac:dyDescent="0.2">
      <c r="A824" s="55">
        <v>37221</v>
      </c>
      <c r="B824" s="87" t="s">
        <v>1624</v>
      </c>
      <c r="C824" s="52" t="s">
        <v>1625</v>
      </c>
      <c r="D824" s="244">
        <v>4876</v>
      </c>
      <c r="E824" s="244">
        <v>5732.7</v>
      </c>
      <c r="F824" s="54">
        <f t="shared" si="190"/>
        <v>117.56972928630024</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99" workbookViewId="0">
      <selection activeCell="D241" sqref="D24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5690249</v>
      </c>
      <c r="E6" s="231">
        <f t="shared" si="0"/>
        <v>6246904.7400000002</v>
      </c>
      <c r="F6" s="232">
        <f t="shared" ref="F6:F260" si="1">IF(D6&gt;0,IF(E6/D6&gt;=100,"&gt;&gt;100",E6/D6*100),"-")</f>
        <v>109.78262532975272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5368055</v>
      </c>
      <c r="E7" s="106">
        <f t="shared" si="2"/>
        <v>5416735.9100000001</v>
      </c>
      <c r="F7" s="95">
        <f t="shared" si="1"/>
        <v>100.9068631003222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279571</v>
      </c>
      <c r="E8" s="106">
        <f>E9+E10-E11</f>
        <v>279571.08</v>
      </c>
      <c r="F8" s="95">
        <f t="shared" si="1"/>
        <v>100.00002861527126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270946</v>
      </c>
      <c r="E9" s="249">
        <v>270946.08</v>
      </c>
      <c r="F9" s="95">
        <f t="shared" si="1"/>
        <v>100.00002952617865</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8625</v>
      </c>
      <c r="E10" s="249">
        <v>8625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5088484</v>
      </c>
      <c r="E12" s="106">
        <f t="shared" si="3"/>
        <v>5137164.83</v>
      </c>
      <c r="F12" s="95">
        <f t="shared" si="1"/>
        <v>100.9566863136447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4780181</v>
      </c>
      <c r="E13" s="106">
        <f t="shared" si="4"/>
        <v>4747539.12</v>
      </c>
      <c r="F13" s="95">
        <f t="shared" si="1"/>
        <v>99.317141338371911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8015695</v>
      </c>
      <c r="E15" s="249">
        <v>7919750.8099999996</v>
      </c>
      <c r="F15" s="95">
        <f t="shared" si="1"/>
        <v>98.803045899326264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919973</v>
      </c>
      <c r="E17" s="249">
        <v>919973.35</v>
      </c>
      <c r="F17" s="95">
        <f t="shared" si="1"/>
        <v>100.00003804459479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4155487</v>
      </c>
      <c r="E18" s="249">
        <v>4092185.04</v>
      </c>
      <c r="F18" s="95">
        <f t="shared" si="1"/>
        <v>98.47666567119569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272642</v>
      </c>
      <c r="E19" s="106">
        <f t="shared" si="5"/>
        <v>353397.56000000006</v>
      </c>
      <c r="F19" s="95">
        <f t="shared" si="1"/>
        <v>129.61963307194051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1004080</v>
      </c>
      <c r="E20" s="249">
        <v>1016524.73</v>
      </c>
      <c r="F20" s="95">
        <f t="shared" si="1"/>
        <v>101.23941618197753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12027</v>
      </c>
      <c r="E21" s="249">
        <v>24486.19</v>
      </c>
      <c r="F21" s="95">
        <f t="shared" si="1"/>
        <v>203.59349796291676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69720</v>
      </c>
      <c r="E22" s="249">
        <v>69719.83</v>
      </c>
      <c r="F22" s="95">
        <f t="shared" si="1"/>
        <v>99.999756167527252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580291</v>
      </c>
      <c r="E24" s="249">
        <v>584281.43000000005</v>
      </c>
      <c r="F24" s="95">
        <f t="shared" si="1"/>
        <v>100.68766015671449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93666</v>
      </c>
      <c r="E25" s="249">
        <v>109097.74</v>
      </c>
      <c r="F25" s="95">
        <f t="shared" si="1"/>
        <v>116.47528452159803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1329062</v>
      </c>
      <c r="E26" s="249">
        <v>1413367.33</v>
      </c>
      <c r="F26" s="95">
        <f t="shared" si="1"/>
        <v>106.3432202560904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2816204</v>
      </c>
      <c r="E28" s="249">
        <v>2864079.69</v>
      </c>
      <c r="F28" s="95">
        <f t="shared" si="1"/>
        <v>101.70000788295167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97740</v>
      </c>
      <c r="E30" s="249">
        <v>442490.37</v>
      </c>
      <c r="F30" s="95">
        <f t="shared" si="1"/>
        <v>452.72188459177409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97740</v>
      </c>
      <c r="E34" s="249">
        <v>442490.37</v>
      </c>
      <c r="F34" s="95">
        <f t="shared" si="1"/>
        <v>452.72188459177409</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35661</v>
      </c>
      <c r="E35" s="106">
        <f t="shared" si="7"/>
        <v>36228.149999999994</v>
      </c>
      <c r="F35" s="95">
        <f t="shared" si="1"/>
        <v>101.59039286615629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129973</v>
      </c>
      <c r="E36" s="249">
        <v>131383.04000000001</v>
      </c>
      <c r="F36" s="95">
        <f t="shared" si="1"/>
        <v>101.08487147330601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26078</v>
      </c>
      <c r="E37" s="249">
        <v>26078.55</v>
      </c>
      <c r="F37" s="95">
        <f t="shared" si="1"/>
        <v>100.00210905744305</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120390</v>
      </c>
      <c r="E40" s="249">
        <v>121233.44</v>
      </c>
      <c r="F40" s="95">
        <f t="shared" si="1"/>
        <v>100.70058974997924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96542</v>
      </c>
      <c r="E47" s="249">
        <v>96542.05</v>
      </c>
      <c r="F47" s="95">
        <f t="shared" si="1"/>
        <v>100.00005179093037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96542</v>
      </c>
      <c r="E50" s="249">
        <v>96542.05</v>
      </c>
      <c r="F50" s="95">
        <f t="shared" si="1"/>
        <v>100.00005179093037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114987</v>
      </c>
      <c r="E54" s="249">
        <v>133416.53</v>
      </c>
      <c r="F54" s="95">
        <f t="shared" si="1"/>
        <v>116.02749006409421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114987</v>
      </c>
      <c r="E55" s="249">
        <v>133416.53</v>
      </c>
      <c r="F55" s="95">
        <f t="shared" si="1"/>
        <v>116.02749006409421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322194</v>
      </c>
      <c r="E68" s="106">
        <f t="shared" si="13"/>
        <v>830168.83000000007</v>
      </c>
      <c r="F68" s="95">
        <f t="shared" si="1"/>
        <v>257.66116997833603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276323</v>
      </c>
      <c r="E69" s="106">
        <f t="shared" si="14"/>
        <v>210686.41</v>
      </c>
      <c r="F69" s="95">
        <f t="shared" si="1"/>
        <v>76.246425378994871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274779</v>
      </c>
      <c r="E70" s="106">
        <f t="shared" si="15"/>
        <v>210686.41</v>
      </c>
      <c r="F70" s="95">
        <f t="shared" si="1"/>
        <v>76.674858704631717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274779</v>
      </c>
      <c r="E72" s="249">
        <v>210686.41</v>
      </c>
      <c r="F72" s="95">
        <f t="shared" si="1"/>
        <v>76.674858704631717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1544</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45871</v>
      </c>
      <c r="E146" s="106">
        <f t="shared" si="26"/>
        <v>11940.5</v>
      </c>
      <c r="F146" s="95">
        <f t="shared" si="1"/>
        <v>26.030607573412397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45871</v>
      </c>
      <c r="E160" s="249">
        <v>11940.5</v>
      </c>
      <c r="F160" s="95">
        <f t="shared" si="1"/>
        <v>26.030607573412397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607541.92000000004</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v>607541.92000000004</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5690249</v>
      </c>
      <c r="E175" s="106">
        <f t="shared" si="30"/>
        <v>6246904.7399999993</v>
      </c>
      <c r="F175" s="95">
        <f t="shared" si="1"/>
        <v>109.78262532975269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27592</v>
      </c>
      <c r="E176" s="106">
        <f t="shared" si="31"/>
        <v>613846.43000000005</v>
      </c>
      <c r="F176" s="95">
        <f t="shared" si="1"/>
        <v>2224.7261162655841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27592</v>
      </c>
      <c r="E177" s="106">
        <f t="shared" si="32"/>
        <v>613846.43000000005</v>
      </c>
      <c r="F177" s="95">
        <f t="shared" si="1"/>
        <v>2224.7261162655841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v>607541.92000000004</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27592</v>
      </c>
      <c r="E179" s="249">
        <v>6304.51</v>
      </c>
      <c r="F179" s="95">
        <f t="shared" si="1"/>
        <v>22.849050449405624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5662657</v>
      </c>
      <c r="E237" s="106">
        <f t="shared" si="41"/>
        <v>5633058.3099999996</v>
      </c>
      <c r="F237" s="95">
        <f t="shared" si="1"/>
        <v>99.477300320326663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5400722</v>
      </c>
      <c r="E238" s="106">
        <f t="shared" si="42"/>
        <v>5446154.9699999997</v>
      </c>
      <c r="F238" s="95">
        <f t="shared" si="1"/>
        <v>100.84123881955043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5400722</v>
      </c>
      <c r="E239" s="106">
        <f t="shared" si="43"/>
        <v>5446154.9699999997</v>
      </c>
      <c r="F239" s="95">
        <f t="shared" si="1"/>
        <v>100.84123881955043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5211420</v>
      </c>
      <c r="E240" s="249">
        <v>5256852.72</v>
      </c>
      <c r="F240" s="95">
        <f t="shared" si="1"/>
        <v>100.87179156544666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189302</v>
      </c>
      <c r="E241" s="249">
        <v>189302.25</v>
      </c>
      <c r="F241" s="95">
        <f t="shared" si="1"/>
        <v>100.00013206410921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216064</v>
      </c>
      <c r="E245" s="106">
        <f t="shared" si="45"/>
        <v>174962.84</v>
      </c>
      <c r="F245" s="95">
        <f t="shared" si="1"/>
        <v>80.977321534360186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421834</v>
      </c>
      <c r="E246" s="106">
        <f t="shared" si="46"/>
        <v>216064</v>
      </c>
      <c r="F246" s="95">
        <f t="shared" si="1"/>
        <v>51.220148209959369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421834</v>
      </c>
      <c r="E247" s="249">
        <v>216064</v>
      </c>
      <c r="F247" s="95">
        <f t="shared" si="1"/>
        <v>51.220148209959369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205770</v>
      </c>
      <c r="E250" s="106">
        <f t="shared" si="47"/>
        <v>41101.160000000003</v>
      </c>
      <c r="F250" s="95">
        <f t="shared" si="1"/>
        <v>19.974320843660397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205770</v>
      </c>
      <c r="E252" s="249">
        <v>41101.160000000003</v>
      </c>
      <c r="F252" s="95">
        <f t="shared" si="1"/>
        <v>19.974320843660397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45871</v>
      </c>
      <c r="E255" s="249">
        <v>11940.5</v>
      </c>
      <c r="F255" s="95">
        <f t="shared" si="1"/>
        <v>26.030607573412397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110237</v>
      </c>
      <c r="E259" s="106">
        <f t="shared" si="49"/>
        <v>136555.18</v>
      </c>
      <c r="F259" s="95">
        <f t="shared" si="1"/>
        <v>123.87418017544019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110237</v>
      </c>
      <c r="E260" s="250">
        <v>136555.18</v>
      </c>
      <c r="F260" s="99">
        <f t="shared" si="1"/>
        <v>123.87418017544019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45871</v>
      </c>
      <c r="E264" s="249">
        <v>11940.5</v>
      </c>
      <c r="F264" s="95">
        <f t="shared" si="50"/>
        <v>26.030607573412397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27592</v>
      </c>
      <c r="E287" s="249">
        <v>613846.43000000005</v>
      </c>
      <c r="F287" s="95">
        <f t="shared" si="50"/>
        <v>2224.7261162655841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workbookViewId="0">
      <selection activeCell="D121" sqref="D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8733449</v>
      </c>
      <c r="E114" s="83">
        <f t="shared" si="22"/>
        <v>9278904.8900000006</v>
      </c>
      <c r="F114" s="65">
        <f t="shared" si="1"/>
        <v>106.24559541138903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8733449</v>
      </c>
      <c r="E118" s="83">
        <f t="shared" si="24"/>
        <v>9278904.8900000006</v>
      </c>
      <c r="F118" s="65">
        <f t="shared" si="1"/>
        <v>106.24559541138903</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8733449</v>
      </c>
      <c r="E120" s="251">
        <v>9278904.8900000006</v>
      </c>
      <c r="F120" s="65">
        <f t="shared" si="1"/>
        <v>106.24559541138903</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8733449</v>
      </c>
      <c r="E141" s="108">
        <f t="shared" si="28"/>
        <v>9278904.8900000006</v>
      </c>
      <c r="F141" s="84">
        <f t="shared" si="1"/>
        <v>106.24559541138903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1840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1840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1840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1840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D43" sqref="D4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27592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9981410.2300000004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3248.58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9501526.620000001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8042798.5499999998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1401307.25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5601.92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5949.85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45869.05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476635.03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9395155.8000000007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8918520.7700000014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7435256.6299999999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1424957.26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5601.92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6835.91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45869.05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476635.03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613846.4299999997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613846.43000000005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6304.51</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6304.51</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607541.92000000004</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607541.92000000004</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607541.92000000004</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19126</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0" t="s">
        <v>3386</v>
      </c>
      <c r="C48" s="379"/>
      <c r="D48" s="4"/>
      <c r="E48" s="4"/>
      <c r="F48" s="4"/>
      <c r="G48" s="4"/>
      <c r="H48" s="4"/>
      <c r="I48" s="4"/>
      <c r="J48" s="4"/>
      <c r="K48" s="4"/>
      <c r="L48" s="4"/>
      <c r="M48" s="4"/>
      <c r="N48" s="4"/>
      <c r="O48" s="4"/>
      <c r="P48" s="4"/>
      <c r="Q48" s="4"/>
    </row>
    <row r="49" spans="1:17" ht="34.5" customHeight="1" x14ac:dyDescent="0.2">
      <c r="A49" s="269" t="s">
        <v>3387</v>
      </c>
      <c r="B49" s="378" t="s">
        <v>3388</v>
      </c>
      <c r="C49" s="379"/>
      <c r="D49" s="4"/>
      <c r="E49" s="4"/>
      <c r="F49" s="4"/>
      <c r="G49" s="4"/>
      <c r="H49" s="4"/>
      <c r="I49" s="4"/>
      <c r="J49" s="4"/>
      <c r="K49" s="4"/>
      <c r="L49" s="4"/>
      <c r="M49" s="4"/>
      <c r="N49" s="4"/>
      <c r="O49" s="4"/>
      <c r="P49" s="4"/>
      <c r="Q49" s="4"/>
    </row>
    <row r="50" spans="1:17" ht="34.5" customHeight="1" x14ac:dyDescent="0.2">
      <c r="A50" s="269" t="s">
        <v>3389</v>
      </c>
      <c r="B50" s="378" t="s">
        <v>3390</v>
      </c>
      <c r="C50" s="379"/>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 3</cp:lastModifiedBy>
  <cp:lastPrinted>2023-02-08T11:40:14Z</cp:lastPrinted>
  <dcterms:created xsi:type="dcterms:W3CDTF">2022-04-01T05:14:30Z</dcterms:created>
  <dcterms:modified xsi:type="dcterms:W3CDTF">2023-02-10T13:17:28Z</dcterms:modified>
</cp:coreProperties>
</file>